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Rankings June 11 2015" sheetId="1" r:id="rId1"/>
    <sheet name="men - start at Comm Games 2014" sheetId="2" r:id="rId2"/>
    <sheet name="women -start at Comm Games 2014" sheetId="3" r:id="rId3"/>
  </sheets>
  <definedNames>
    <definedName name="_xlnm._FilterDatabase" localSheetId="1" hidden="1">'men - start at Comm Games 2014'!$C$1:$P$79</definedName>
  </definedNames>
  <calcPr calcId="145621"/>
</workbook>
</file>

<file path=xl/calcChain.xml><?xml version="1.0" encoding="utf-8"?>
<calcChain xmlns="http://schemas.openxmlformats.org/spreadsheetml/2006/main">
  <c r="G39" i="3" l="1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G79" i="2" l="1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A37" i="1" l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<sst xmlns="http://schemas.openxmlformats.org/spreadsheetml/2006/main" count="796" uniqueCount="169">
  <si>
    <t>Mazur</t>
  </si>
  <si>
    <t>Sean</t>
  </si>
  <si>
    <t>Rodov</t>
  </si>
  <si>
    <t>Gilad</t>
  </si>
  <si>
    <t>Gobert</t>
  </si>
  <si>
    <t>Mason</t>
  </si>
  <si>
    <t>Eric</t>
  </si>
  <si>
    <t>Bergan</t>
  </si>
  <si>
    <t>Trevor</t>
  </si>
  <si>
    <t>TSP</t>
  </si>
  <si>
    <t>Walker</t>
  </si>
  <si>
    <t>Troy</t>
  </si>
  <si>
    <t>Swain</t>
  </si>
  <si>
    <t>Charles</t>
  </si>
  <si>
    <t>Guinto</t>
  </si>
  <si>
    <t>Karr</t>
  </si>
  <si>
    <t>Martens</t>
  </si>
  <si>
    <t>Matt</t>
  </si>
  <si>
    <t>Ross</t>
  </si>
  <si>
    <t>Marc</t>
  </si>
  <si>
    <t>Taylor</t>
  </si>
  <si>
    <t>Quinn</t>
  </si>
  <si>
    <t>Thwaites</t>
  </si>
  <si>
    <t>Harley</t>
  </si>
  <si>
    <t>Leiva</t>
  </si>
  <si>
    <t>Braulio</t>
  </si>
  <si>
    <t>Manitoba Open</t>
  </si>
  <si>
    <t>Luangkhot</t>
  </si>
  <si>
    <t>Anna</t>
  </si>
  <si>
    <t>Macaulay</t>
  </si>
  <si>
    <t>Kristin</t>
  </si>
  <si>
    <t>Chung</t>
  </si>
  <si>
    <t>Melissa</t>
  </si>
  <si>
    <t>Maes</t>
  </si>
  <si>
    <t>Megan</t>
  </si>
  <si>
    <t>Coulson</t>
  </si>
  <si>
    <t>Leonie</t>
  </si>
  <si>
    <t>Gray</t>
  </si>
  <si>
    <t>Emma</t>
  </si>
  <si>
    <t>Jenna</t>
  </si>
  <si>
    <t>75+</t>
  </si>
  <si>
    <t>Rohne</t>
  </si>
  <si>
    <t>Peter</t>
  </si>
  <si>
    <t>Jameson</t>
  </si>
  <si>
    <t>Derrick</t>
  </si>
  <si>
    <t>Conrad</t>
  </si>
  <si>
    <t>Darryl</t>
  </si>
  <si>
    <t>Zachary</t>
  </si>
  <si>
    <t>Mike</t>
  </si>
  <si>
    <t>TBG</t>
  </si>
  <si>
    <t>Westaway</t>
  </si>
  <si>
    <t>Benjamin</t>
  </si>
  <si>
    <t>STSA</t>
  </si>
  <si>
    <t>Manitoba Closed</t>
  </si>
  <si>
    <t>King</t>
  </si>
  <si>
    <t>David</t>
  </si>
  <si>
    <t>Paterson</t>
  </si>
  <si>
    <t>Karl</t>
  </si>
  <si>
    <t>Fowell</t>
  </si>
  <si>
    <t>Scott</t>
  </si>
  <si>
    <t>Durham</t>
  </si>
  <si>
    <t>Patrick</t>
  </si>
  <si>
    <t>Hildebrand</t>
  </si>
  <si>
    <t>Nolan</t>
  </si>
  <si>
    <t>Nguyen</t>
  </si>
  <si>
    <t>Esposito</t>
  </si>
  <si>
    <t>Stefanie</t>
  </si>
  <si>
    <t>Rossi</t>
  </si>
  <si>
    <t>Sabrina</t>
  </si>
  <si>
    <t>Ha Lisa</t>
  </si>
  <si>
    <t>2015 Candian Juniors</t>
  </si>
  <si>
    <t>Anne-Marie</t>
  </si>
  <si>
    <t>Young</t>
  </si>
  <si>
    <t>Helene</t>
  </si>
  <si>
    <t>Massicotte</t>
  </si>
  <si>
    <t>Crystal</t>
  </si>
  <si>
    <t>Stott</t>
  </si>
  <si>
    <t>Marie-Josée</t>
  </si>
  <si>
    <t>Arès-Pilon</t>
  </si>
  <si>
    <t>Lise</t>
  </si>
  <si>
    <t>Villeneuve</t>
  </si>
  <si>
    <t>Karlene</t>
  </si>
  <si>
    <t>Johnston</t>
  </si>
  <si>
    <t>La Coupe Du Voyageur</t>
  </si>
  <si>
    <t>Greg</t>
  </si>
  <si>
    <t>Head</t>
  </si>
  <si>
    <t>Pierre</t>
  </si>
  <si>
    <t>Arbez</t>
  </si>
  <si>
    <t>Paul</t>
  </si>
  <si>
    <t>Dyck</t>
  </si>
  <si>
    <t>Gabriel</t>
  </si>
  <si>
    <t>Alves</t>
  </si>
  <si>
    <t>Mark</t>
  </si>
  <si>
    <t>Mahon</t>
  </si>
  <si>
    <t>Luc</t>
  </si>
  <si>
    <t>Dornez</t>
  </si>
  <si>
    <t>Craig</t>
  </si>
  <si>
    <t>Gilbert</t>
  </si>
  <si>
    <t>Gabe</t>
  </si>
  <si>
    <t>Erpelding</t>
  </si>
  <si>
    <t>TSC</t>
  </si>
  <si>
    <t>Jericho</t>
  </si>
  <si>
    <t>Belmonte</t>
  </si>
  <si>
    <t>Geoff</t>
  </si>
  <si>
    <t>105+</t>
  </si>
  <si>
    <t>2015 Western Canadian Weightlifting Championships</t>
  </si>
  <si>
    <t>MB Qualifier</t>
  </si>
  <si>
    <t>Hamm</t>
  </si>
  <si>
    <t>Jacqueline</t>
  </si>
  <si>
    <t>Philip</t>
  </si>
  <si>
    <t>Lacap</t>
  </si>
  <si>
    <t>Kyle</t>
  </si>
  <si>
    <t>McGibney</t>
  </si>
  <si>
    <t>Trent</t>
  </si>
  <si>
    <t>Monk</t>
  </si>
  <si>
    <t>2014 Commonwealth games</t>
  </si>
  <si>
    <t>2015 Canadian Senior Weightlifting Championships</t>
  </si>
  <si>
    <t>Hadlow</t>
  </si>
  <si>
    <t>Terry</t>
  </si>
  <si>
    <t>Pan Am Masters</t>
  </si>
  <si>
    <t>World Masters</t>
  </si>
  <si>
    <t>Pan AM Masters</t>
  </si>
  <si>
    <t>Sinclair</t>
  </si>
  <si>
    <t>Doug</t>
  </si>
  <si>
    <t xml:space="preserve">No </t>
  </si>
  <si>
    <t xml:space="preserve">Men </t>
  </si>
  <si>
    <t xml:space="preserve">Class </t>
  </si>
  <si>
    <t xml:space="preserve">Total </t>
  </si>
  <si>
    <t xml:space="preserve">Marker % </t>
  </si>
  <si>
    <t xml:space="preserve">Sinclair </t>
  </si>
  <si>
    <t xml:space="preserve">Date </t>
  </si>
  <si>
    <t xml:space="preserve">Club </t>
  </si>
  <si>
    <t xml:space="preserve">Women </t>
  </si>
  <si>
    <t>Provincial Ranking List Policy</t>
  </si>
  <si>
    <t xml:space="preserve">Separate female and male overall ranking lists are updated after the following events: Twin City Open, </t>
  </si>
  <si>
    <t>Manitoba Open, Junior and Senior Provincials, Junior Nationals, Festival Du Vugeur, Western Canadian</t>
  </si>
  <si>
    <t>Championship, Senior Nationals, and Saskatchewan Open.</t>
  </si>
  <si>
    <t xml:space="preserve">In the event that an athlete posts a total at a different competition then the ones listed above; it is the </t>
  </si>
  <si>
    <t>athletes responsibility to inform the MWA office if they would like that total be posted on the ranking list.</t>
  </si>
  <si>
    <t xml:space="preserve">Athletes will be ranked from highest to lowest percentage.  Percentages are calculated using the current </t>
  </si>
  <si>
    <t>markers.</t>
  </si>
  <si>
    <t xml:space="preserve">For the total to be posted on the raking list an athlete must be a member in good standing and the total </t>
  </si>
  <si>
    <t>must have been posted while an MWA member in good standing.</t>
  </si>
  <si>
    <t>Highest result from the past 12 months will be used.</t>
  </si>
  <si>
    <t xml:space="preserve">To remain on the list an athlete must have posted a total within the past 12 months as of the date when </t>
  </si>
  <si>
    <t>the list was last updated.</t>
  </si>
  <si>
    <t>In the event of a tie on the ranking list the athletes will be co-ranked on the list.</t>
  </si>
  <si>
    <t>not MB</t>
  </si>
  <si>
    <t>MB</t>
  </si>
  <si>
    <t>last name</t>
  </si>
  <si>
    <t>first name</t>
  </si>
  <si>
    <t>class</t>
  </si>
  <si>
    <t>bwt</t>
  </si>
  <si>
    <t>club</t>
  </si>
  <si>
    <t>yob</t>
  </si>
  <si>
    <t>Snatch</t>
  </si>
  <si>
    <t>c+j</t>
  </si>
  <si>
    <t>total</t>
  </si>
  <si>
    <t>sinclair</t>
  </si>
  <si>
    <t>date</t>
  </si>
  <si>
    <t>competition</t>
  </si>
  <si>
    <t>Resident of</t>
  </si>
  <si>
    <t>Hercules</t>
  </si>
  <si>
    <t>Dakota</t>
  </si>
  <si>
    <t>Unattached</t>
  </si>
  <si>
    <t>Lorette</t>
  </si>
  <si>
    <t>marker</t>
  </si>
  <si>
    <t>non MB</t>
  </si>
  <si>
    <r>
      <t xml:space="preserve">Manitoba Weightlifting Ranking List - </t>
    </r>
    <r>
      <rPr>
        <sz val="16"/>
        <color indexed="8"/>
        <rFont val="Arial"/>
        <family val="2"/>
      </rPr>
      <t>U</t>
    </r>
    <r>
      <rPr>
        <sz val="14"/>
        <color indexed="8"/>
        <rFont val="Arial"/>
        <family val="2"/>
      </rPr>
      <t>pdated June 18-2015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</si>
</sst>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yy"/>
    <numFmt numFmtId="165" formatCode="mmm\-yyyy"/>
  </numFmts>
  <fonts count="10" x14ac:knownFonts="1">
    <font>
      <sz val="11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3"/>
        <bgColor indexed="59"/>
      </patternFill>
    </fill>
    <fill>
      <patternFill patternType="solid">
        <fgColor theme="0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64"/>
      </left>
      <right style="thin">
        <color indexed="64"/>
      </right>
      <top style="thin">
        <color indexed="30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Fill="1" applyBorder="1"/>
    <xf numFmtId="0" fontId="0" fillId="0" borderId="0" xfId="0" applyBorder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7" fontId="5" fillId="0" borderId="1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2" fontId="5" fillId="4" borderId="1" xfId="0" applyNumberFormat="1" applyFont="1" applyFill="1" applyBorder="1" applyAlignment="1">
      <alignment horizontal="center" wrapText="1"/>
    </xf>
    <xf numFmtId="17" fontId="5" fillId="4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/>
    <xf numFmtId="0" fontId="6" fillId="0" borderId="1" xfId="0" applyFont="1" applyBorder="1" applyAlignment="1">
      <alignment horizontal="left"/>
    </xf>
    <xf numFmtId="17" fontId="6" fillId="0" borderId="1" xfId="0" applyNumberFormat="1" applyFont="1" applyBorder="1" applyAlignment="1">
      <alignment horizontal="center"/>
    </xf>
    <xf numFmtId="0" fontId="6" fillId="5" borderId="1" xfId="0" applyFont="1" applyFill="1" applyBorder="1" applyAlignment="1"/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17" fontId="5" fillId="3" borderId="1" xfId="0" applyNumberFormat="1" applyFont="1" applyFill="1" applyBorder="1" applyAlignment="1">
      <alignment horizontal="center" wrapText="1"/>
    </xf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wrapText="1"/>
    </xf>
    <xf numFmtId="2" fontId="5" fillId="5" borderId="1" xfId="0" applyNumberFormat="1" applyFont="1" applyFill="1" applyBorder="1" applyAlignment="1">
      <alignment horizontal="center" wrapText="1"/>
    </xf>
    <xf numFmtId="17" fontId="5" fillId="5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wrapText="1"/>
    </xf>
    <xf numFmtId="17" fontId="6" fillId="0" borderId="1" xfId="0" applyNumberFormat="1" applyFont="1" applyFill="1" applyBorder="1" applyAlignment="1">
      <alignment horizontal="center"/>
    </xf>
    <xf numFmtId="0" fontId="7" fillId="0" borderId="0" xfId="0" applyFont="1"/>
    <xf numFmtId="0" fontId="5" fillId="0" borderId="2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17" fontId="5" fillId="0" borderId="1" xfId="0" applyNumberFormat="1" applyFont="1" applyFill="1" applyBorder="1" applyAlignment="1">
      <alignment horizontal="center" wrapText="1"/>
    </xf>
    <xf numFmtId="0" fontId="5" fillId="4" borderId="3" xfId="0" applyFont="1" applyFill="1" applyBorder="1" applyAlignment="1">
      <alignment wrapText="1"/>
    </xf>
    <xf numFmtId="0" fontId="6" fillId="0" borderId="0" xfId="0" applyFont="1" applyFill="1" applyAlignment="1">
      <alignment horizontal="left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4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2" fontId="4" fillId="2" borderId="5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wrapText="1"/>
    </xf>
    <xf numFmtId="17" fontId="6" fillId="0" borderId="5" xfId="0" applyNumberFormat="1" applyFont="1" applyBorder="1" applyAlignment="1">
      <alignment horizontal="center" wrapText="1"/>
    </xf>
    <xf numFmtId="0" fontId="5" fillId="6" borderId="5" xfId="0" applyFont="1" applyFill="1" applyBorder="1" applyAlignment="1">
      <alignment horizontal="center" wrapText="1"/>
    </xf>
    <xf numFmtId="0" fontId="6" fillId="7" borderId="6" xfId="0" applyFont="1" applyFill="1" applyBorder="1" applyAlignment="1">
      <alignment wrapText="1"/>
    </xf>
    <xf numFmtId="0" fontId="6" fillId="7" borderId="6" xfId="0" applyFont="1" applyFill="1" applyBorder="1" applyAlignment="1">
      <alignment horizontal="center" wrapText="1"/>
    </xf>
    <xf numFmtId="2" fontId="5" fillId="8" borderId="6" xfId="0" applyNumberFormat="1" applyFont="1" applyFill="1" applyBorder="1" applyAlignment="1">
      <alignment horizontal="center" wrapText="1"/>
    </xf>
    <xf numFmtId="17" fontId="6" fillId="7" borderId="6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6" fillId="0" borderId="1" xfId="0" applyFont="1" applyBorder="1"/>
    <xf numFmtId="2" fontId="5" fillId="5" borderId="5" xfId="0" applyNumberFormat="1" applyFont="1" applyFill="1" applyBorder="1" applyAlignment="1">
      <alignment horizontal="center" wrapText="1"/>
    </xf>
    <xf numFmtId="0" fontId="6" fillId="8" borderId="5" xfId="0" applyFont="1" applyFill="1" applyBorder="1" applyAlignment="1">
      <alignment wrapText="1"/>
    </xf>
    <xf numFmtId="0" fontId="6" fillId="8" borderId="5" xfId="0" applyFont="1" applyFill="1" applyBorder="1" applyAlignment="1">
      <alignment horizontal="center" wrapText="1"/>
    </xf>
    <xf numFmtId="2" fontId="5" fillId="8" borderId="5" xfId="0" applyNumberFormat="1" applyFont="1" applyFill="1" applyBorder="1" applyAlignment="1">
      <alignment horizontal="center" wrapText="1"/>
    </xf>
    <xf numFmtId="17" fontId="6" fillId="8" borderId="5" xfId="0" applyNumberFormat="1" applyFont="1" applyFill="1" applyBorder="1" applyAlignment="1">
      <alignment horizontal="center" wrapText="1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2" fontId="5" fillId="5" borderId="6" xfId="0" applyNumberFormat="1" applyFont="1" applyFill="1" applyBorder="1" applyAlignment="1">
      <alignment horizontal="center" wrapText="1"/>
    </xf>
    <xf numFmtId="17" fontId="6" fillId="5" borderId="1" xfId="0" applyNumberFormat="1" applyFont="1" applyFill="1" applyBorder="1" applyAlignment="1">
      <alignment horizontal="center"/>
    </xf>
    <xf numFmtId="2" fontId="5" fillId="5" borderId="7" xfId="0" applyNumberFormat="1" applyFont="1" applyFill="1" applyBorder="1" applyAlignment="1">
      <alignment horizontal="center" wrapText="1"/>
    </xf>
    <xf numFmtId="2" fontId="0" fillId="0" borderId="0" xfId="0" applyNumberFormat="1"/>
    <xf numFmtId="0" fontId="0" fillId="0" borderId="0" xfId="0" applyFont="1"/>
    <xf numFmtId="0" fontId="9" fillId="0" borderId="0" xfId="0" applyFont="1" applyFill="1" applyBorder="1" applyAlignment="1">
      <alignment horizontal="center"/>
    </xf>
    <xf numFmtId="0" fontId="6" fillId="0" borderId="0" xfId="0" applyFont="1"/>
    <xf numFmtId="0" fontId="0" fillId="0" borderId="0" xfId="0" applyFont="1" applyBorder="1"/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topLeftCell="A14" workbookViewId="0">
      <selection activeCell="I24" sqref="I24:I26"/>
    </sheetView>
  </sheetViews>
  <sheetFormatPr defaultRowHeight="15" x14ac:dyDescent="0.25"/>
  <cols>
    <col min="2" max="2" width="14.7109375" customWidth="1"/>
    <col min="3" max="3" width="14.42578125" customWidth="1"/>
    <col min="8" max="8" width="20.7109375" customWidth="1"/>
    <col min="9" max="9" width="13.7109375" customWidth="1"/>
  </cols>
  <sheetData>
    <row r="1" spans="1:11" ht="20.25" x14ac:dyDescent="0.3">
      <c r="A1" s="73" t="s">
        <v>168</v>
      </c>
      <c r="B1" s="73"/>
      <c r="C1" s="73"/>
      <c r="D1" s="73"/>
      <c r="E1" s="73"/>
      <c r="F1" s="73"/>
      <c r="G1" s="73"/>
      <c r="H1" s="73"/>
    </row>
    <row r="2" spans="1:11" ht="31.5" x14ac:dyDescent="0.25">
      <c r="A2" s="5" t="s">
        <v>124</v>
      </c>
      <c r="B2" s="6" t="s">
        <v>125</v>
      </c>
      <c r="C2" s="6"/>
      <c r="D2" s="5" t="s">
        <v>126</v>
      </c>
      <c r="E2" s="5" t="s">
        <v>127</v>
      </c>
      <c r="F2" s="7" t="s">
        <v>128</v>
      </c>
      <c r="G2" s="5" t="s">
        <v>129</v>
      </c>
      <c r="H2" s="5" t="s">
        <v>130</v>
      </c>
      <c r="I2" s="5" t="s">
        <v>131</v>
      </c>
    </row>
    <row r="3" spans="1:11" ht="15.75" x14ac:dyDescent="0.25">
      <c r="A3" s="8">
        <v>1</v>
      </c>
      <c r="B3" s="8" t="s">
        <v>45</v>
      </c>
      <c r="C3" s="8" t="s">
        <v>46</v>
      </c>
      <c r="D3" s="9">
        <v>77</v>
      </c>
      <c r="E3" s="9">
        <v>287</v>
      </c>
      <c r="F3" s="10">
        <v>81.990161180658333</v>
      </c>
      <c r="G3" s="11">
        <v>362.48700000000002</v>
      </c>
      <c r="H3" s="12">
        <v>42091</v>
      </c>
      <c r="I3" s="9" t="s">
        <v>163</v>
      </c>
    </row>
    <row r="4" spans="1:11" ht="20.25" customHeight="1" x14ac:dyDescent="0.25">
      <c r="A4" s="13">
        <f t="shared" ref="A4:A33" si="0">A3+1</f>
        <v>2</v>
      </c>
      <c r="B4" s="13" t="s">
        <v>0</v>
      </c>
      <c r="C4" s="13" t="s">
        <v>6</v>
      </c>
      <c r="D4" s="14">
        <v>85</v>
      </c>
      <c r="E4" s="14">
        <v>298</v>
      </c>
      <c r="F4" s="15">
        <v>80.395611155025946</v>
      </c>
      <c r="G4" s="14">
        <v>360.30919999999998</v>
      </c>
      <c r="H4" s="16">
        <v>41972</v>
      </c>
      <c r="I4" s="14" t="s">
        <v>162</v>
      </c>
    </row>
    <row r="5" spans="1:11" ht="15.75" x14ac:dyDescent="0.25">
      <c r="A5" s="17">
        <f t="shared" si="0"/>
        <v>3</v>
      </c>
      <c r="B5" s="18" t="s">
        <v>47</v>
      </c>
      <c r="C5" s="18" t="s">
        <v>48</v>
      </c>
      <c r="D5" s="11">
        <v>77</v>
      </c>
      <c r="E5" s="11">
        <v>266</v>
      </c>
      <c r="F5" s="10">
        <v>75.990881094268687</v>
      </c>
      <c r="G5" s="11">
        <v>335.71499999999997</v>
      </c>
      <c r="H5" s="19">
        <v>42042</v>
      </c>
      <c r="I5" s="11" t="s">
        <v>162</v>
      </c>
    </row>
    <row r="6" spans="1:11" ht="15.75" x14ac:dyDescent="0.25">
      <c r="A6" s="13">
        <f t="shared" si="0"/>
        <v>4</v>
      </c>
      <c r="B6" s="13" t="s">
        <v>37</v>
      </c>
      <c r="C6" s="13" t="s">
        <v>103</v>
      </c>
      <c r="D6" s="14" t="s">
        <v>104</v>
      </c>
      <c r="E6" s="14">
        <v>316</v>
      </c>
      <c r="F6" s="15">
        <v>75.599352142260756</v>
      </c>
      <c r="G6" s="14">
        <v>320.73</v>
      </c>
      <c r="H6" s="16">
        <v>42139</v>
      </c>
      <c r="I6" s="14" t="s">
        <v>162</v>
      </c>
    </row>
    <row r="7" spans="1:11" ht="15.75" x14ac:dyDescent="0.25">
      <c r="A7" s="20">
        <f t="shared" si="0"/>
        <v>5</v>
      </c>
      <c r="B7" s="21" t="s">
        <v>18</v>
      </c>
      <c r="C7" s="21" t="s">
        <v>19</v>
      </c>
      <c r="D7" s="22">
        <v>94</v>
      </c>
      <c r="E7" s="22">
        <v>255</v>
      </c>
      <c r="F7" s="10">
        <v>65.238247521586189</v>
      </c>
      <c r="G7" s="22">
        <v>301.54599999999999</v>
      </c>
      <c r="H7" s="23">
        <v>42091</v>
      </c>
      <c r="I7" s="22" t="s">
        <v>163</v>
      </c>
    </row>
    <row r="8" spans="1:11" ht="15.75" x14ac:dyDescent="0.25">
      <c r="A8" s="13">
        <f t="shared" si="0"/>
        <v>6</v>
      </c>
      <c r="B8" s="13" t="s">
        <v>93</v>
      </c>
      <c r="C8" s="13" t="s">
        <v>92</v>
      </c>
      <c r="D8" s="14">
        <v>94</v>
      </c>
      <c r="E8" s="14">
        <v>257</v>
      </c>
      <c r="F8" s="15">
        <v>65.749920051167251</v>
      </c>
      <c r="G8" s="14">
        <v>293.66419999999999</v>
      </c>
      <c r="H8" s="16">
        <v>42091</v>
      </c>
      <c r="I8" s="14" t="s">
        <v>162</v>
      </c>
    </row>
    <row r="9" spans="1:11" ht="15.75" x14ac:dyDescent="0.25">
      <c r="A9" s="21">
        <f t="shared" si="0"/>
        <v>7</v>
      </c>
      <c r="B9" s="24" t="s">
        <v>56</v>
      </c>
      <c r="C9" s="24" t="s">
        <v>57</v>
      </c>
      <c r="D9" s="25">
        <v>94</v>
      </c>
      <c r="E9" s="25">
        <v>250</v>
      </c>
      <c r="F9" s="26">
        <v>63.959066197633511</v>
      </c>
      <c r="G9" s="25">
        <v>286.52499999999998</v>
      </c>
      <c r="H9" s="27">
        <v>42091</v>
      </c>
      <c r="I9" s="25" t="s">
        <v>162</v>
      </c>
    </row>
    <row r="10" spans="1:11" ht="15.75" x14ac:dyDescent="0.25">
      <c r="A10" s="13">
        <f t="shared" si="0"/>
        <v>8</v>
      </c>
      <c r="B10" s="13" t="s">
        <v>117</v>
      </c>
      <c r="C10" s="13" t="s">
        <v>118</v>
      </c>
      <c r="D10" s="14">
        <v>85</v>
      </c>
      <c r="E10" s="14">
        <v>233</v>
      </c>
      <c r="F10" s="15">
        <v>62.859655701748473</v>
      </c>
      <c r="G10" s="14">
        <v>282.24</v>
      </c>
      <c r="H10" s="16">
        <v>42156</v>
      </c>
      <c r="I10" s="14" t="s">
        <v>163</v>
      </c>
    </row>
    <row r="11" spans="1:11" ht="15.75" x14ac:dyDescent="0.25">
      <c r="A11" s="21">
        <f t="shared" si="0"/>
        <v>9</v>
      </c>
      <c r="B11" s="21" t="s">
        <v>0</v>
      </c>
      <c r="C11" s="21" t="s">
        <v>1</v>
      </c>
      <c r="D11" s="22">
        <v>77</v>
      </c>
      <c r="E11" s="22">
        <v>218</v>
      </c>
      <c r="F11" s="26">
        <v>62.278240896806672</v>
      </c>
      <c r="G11" s="22">
        <v>275.50200000000001</v>
      </c>
      <c r="H11" s="23">
        <v>41972</v>
      </c>
      <c r="I11" s="22" t="s">
        <v>162</v>
      </c>
    </row>
    <row r="12" spans="1:11" ht="20.25" customHeight="1" x14ac:dyDescent="0.25">
      <c r="A12" s="13">
        <f t="shared" si="0"/>
        <v>10</v>
      </c>
      <c r="B12" s="13" t="s">
        <v>20</v>
      </c>
      <c r="C12" s="13" t="s">
        <v>21</v>
      </c>
      <c r="D12" s="14">
        <v>94</v>
      </c>
      <c r="E12" s="14">
        <v>233</v>
      </c>
      <c r="F12" s="15">
        <v>59.609849696194438</v>
      </c>
      <c r="G12" s="14">
        <v>269.36380000000003</v>
      </c>
      <c r="H12" s="16">
        <v>41972</v>
      </c>
      <c r="I12" s="14" t="s">
        <v>164</v>
      </c>
    </row>
    <row r="13" spans="1:11" ht="15.75" x14ac:dyDescent="0.25">
      <c r="A13" s="28">
        <f t="shared" si="0"/>
        <v>11</v>
      </c>
      <c r="B13" s="29" t="s">
        <v>10</v>
      </c>
      <c r="C13" s="29" t="s">
        <v>11</v>
      </c>
      <c r="D13" s="30">
        <v>85</v>
      </c>
      <c r="E13" s="30">
        <v>214</v>
      </c>
      <c r="F13" s="31">
        <v>57.733761030790447</v>
      </c>
      <c r="G13" s="30">
        <v>256.0369</v>
      </c>
      <c r="H13" s="32">
        <v>42042</v>
      </c>
      <c r="I13" s="30" t="s">
        <v>162</v>
      </c>
      <c r="K13" s="33"/>
    </row>
    <row r="14" spans="1:11" ht="15.75" x14ac:dyDescent="0.25">
      <c r="A14" s="13">
        <f t="shared" si="0"/>
        <v>12</v>
      </c>
      <c r="B14" s="13" t="s">
        <v>16</v>
      </c>
      <c r="C14" s="13" t="s">
        <v>17</v>
      </c>
      <c r="D14" s="14">
        <v>85</v>
      </c>
      <c r="E14" s="14">
        <v>209</v>
      </c>
      <c r="F14" s="15">
        <v>56.384841380538333</v>
      </c>
      <c r="G14" s="14">
        <v>250.94390000000001</v>
      </c>
      <c r="H14" s="16">
        <v>42091</v>
      </c>
      <c r="I14" s="14" t="s">
        <v>163</v>
      </c>
    </row>
    <row r="15" spans="1:11" ht="15.75" x14ac:dyDescent="0.25">
      <c r="A15" s="28">
        <f t="shared" si="0"/>
        <v>13</v>
      </c>
      <c r="B15" s="29" t="s">
        <v>60</v>
      </c>
      <c r="C15" s="29" t="s">
        <v>61</v>
      </c>
      <c r="D15" s="30">
        <v>94</v>
      </c>
      <c r="E15" s="30">
        <v>216</v>
      </c>
      <c r="F15" s="31">
        <v>55.260633194755357</v>
      </c>
      <c r="G15" s="30">
        <v>250.44049999999999</v>
      </c>
      <c r="H15" s="32">
        <v>42091</v>
      </c>
      <c r="I15" s="30" t="s">
        <v>163</v>
      </c>
    </row>
    <row r="16" spans="1:11" ht="15.75" x14ac:dyDescent="0.25">
      <c r="A16" s="13">
        <f t="shared" si="0"/>
        <v>14</v>
      </c>
      <c r="B16" s="13" t="s">
        <v>12</v>
      </c>
      <c r="C16" s="13" t="s">
        <v>13</v>
      </c>
      <c r="D16" s="14">
        <v>85</v>
      </c>
      <c r="E16" s="14">
        <v>207</v>
      </c>
      <c r="F16" s="15">
        <v>55.845273520437487</v>
      </c>
      <c r="G16" s="14">
        <v>249.59309999999999</v>
      </c>
      <c r="H16" s="16">
        <v>42042</v>
      </c>
      <c r="I16" s="14" t="s">
        <v>163</v>
      </c>
    </row>
    <row r="17" spans="1:9" ht="15.75" x14ac:dyDescent="0.25">
      <c r="A17" s="34">
        <f t="shared" si="0"/>
        <v>15</v>
      </c>
      <c r="B17" s="28" t="s">
        <v>58</v>
      </c>
      <c r="C17" s="28" t="s">
        <v>59</v>
      </c>
      <c r="D17" s="35">
        <v>94</v>
      </c>
      <c r="E17" s="35">
        <v>206</v>
      </c>
      <c r="F17" s="31">
        <v>52.702270546850016</v>
      </c>
      <c r="G17" s="35">
        <v>240.67760000000001</v>
      </c>
      <c r="H17" s="36">
        <v>42091</v>
      </c>
      <c r="I17" s="35" t="s">
        <v>163</v>
      </c>
    </row>
    <row r="18" spans="1:9" ht="15.75" x14ac:dyDescent="0.25">
      <c r="A18" s="13">
        <f t="shared" si="0"/>
        <v>16</v>
      </c>
      <c r="B18" s="37" t="s">
        <v>91</v>
      </c>
      <c r="C18" s="37" t="s">
        <v>90</v>
      </c>
      <c r="D18" s="14">
        <v>85</v>
      </c>
      <c r="E18" s="14">
        <v>198</v>
      </c>
      <c r="F18" s="15">
        <v>53.417218149983682</v>
      </c>
      <c r="G18" s="14">
        <v>239.6962</v>
      </c>
      <c r="H18" s="16">
        <v>42042</v>
      </c>
      <c r="I18" s="14" t="s">
        <v>162</v>
      </c>
    </row>
    <row r="19" spans="1:9" ht="15.75" x14ac:dyDescent="0.25">
      <c r="A19" s="28">
        <f t="shared" si="0"/>
        <v>17</v>
      </c>
      <c r="B19" s="38" t="s">
        <v>22</v>
      </c>
      <c r="C19" s="38" t="s">
        <v>23</v>
      </c>
      <c r="D19" s="30">
        <v>94</v>
      </c>
      <c r="E19" s="30">
        <v>200</v>
      </c>
      <c r="F19" s="31">
        <v>51.167252958106815</v>
      </c>
      <c r="G19" s="30">
        <v>236.99430000000001</v>
      </c>
      <c r="H19" s="32">
        <v>41916</v>
      </c>
      <c r="I19" s="30" t="s">
        <v>162</v>
      </c>
    </row>
    <row r="20" spans="1:9" ht="15.75" x14ac:dyDescent="0.25">
      <c r="A20" s="13">
        <f t="shared" si="0"/>
        <v>18</v>
      </c>
      <c r="B20" s="37" t="s">
        <v>41</v>
      </c>
      <c r="C20" s="37" t="s">
        <v>42</v>
      </c>
      <c r="D20" s="14">
        <v>69</v>
      </c>
      <c r="E20" s="14">
        <v>169</v>
      </c>
      <c r="F20" s="15">
        <v>51.70504261841679</v>
      </c>
      <c r="G20" s="14">
        <v>235.85290000000001</v>
      </c>
      <c r="H20" s="16">
        <v>41972</v>
      </c>
      <c r="I20" s="14" t="s">
        <v>162</v>
      </c>
    </row>
    <row r="21" spans="1:9" ht="15.75" x14ac:dyDescent="0.25">
      <c r="A21" s="28">
        <f t="shared" si="0"/>
        <v>19</v>
      </c>
      <c r="B21" s="38" t="s">
        <v>14</v>
      </c>
      <c r="C21" s="38" t="s">
        <v>15</v>
      </c>
      <c r="D21" s="30">
        <v>85</v>
      </c>
      <c r="E21" s="30">
        <v>191</v>
      </c>
      <c r="F21" s="31">
        <v>51.528730639630723</v>
      </c>
      <c r="G21" s="30">
        <v>231.7123</v>
      </c>
      <c r="H21" s="32">
        <v>41916</v>
      </c>
      <c r="I21" s="30" t="s">
        <v>162</v>
      </c>
    </row>
    <row r="22" spans="1:9" ht="15.75" x14ac:dyDescent="0.25">
      <c r="A22" s="13">
        <f t="shared" si="0"/>
        <v>20</v>
      </c>
      <c r="B22" s="37" t="s">
        <v>62</v>
      </c>
      <c r="C22" s="37" t="s">
        <v>63</v>
      </c>
      <c r="D22" s="14">
        <v>105</v>
      </c>
      <c r="E22" s="14">
        <v>204</v>
      </c>
      <c r="F22" s="15">
        <v>50.991968764919527</v>
      </c>
      <c r="G22" s="14">
        <v>230.58789999999999</v>
      </c>
      <c r="H22" s="16">
        <v>41972</v>
      </c>
      <c r="I22" s="14" t="s">
        <v>162</v>
      </c>
    </row>
    <row r="23" spans="1:9" ht="15.75" x14ac:dyDescent="0.25">
      <c r="A23" s="28">
        <f t="shared" si="0"/>
        <v>21</v>
      </c>
      <c r="B23" s="38" t="s">
        <v>89</v>
      </c>
      <c r="C23" s="38" t="s">
        <v>88</v>
      </c>
      <c r="D23" s="30">
        <v>85</v>
      </c>
      <c r="E23" s="30">
        <v>190</v>
      </c>
      <c r="F23" s="31">
        <v>51.2589467095803</v>
      </c>
      <c r="G23" s="30">
        <v>230.58580000000001</v>
      </c>
      <c r="H23" s="32">
        <v>42091</v>
      </c>
      <c r="I23" s="30" t="s">
        <v>164</v>
      </c>
    </row>
    <row r="24" spans="1:9" ht="15.75" x14ac:dyDescent="0.25">
      <c r="A24" s="13">
        <f t="shared" si="0"/>
        <v>22</v>
      </c>
      <c r="B24" s="37" t="s">
        <v>110</v>
      </c>
      <c r="C24" s="37" t="s">
        <v>109</v>
      </c>
      <c r="D24" s="14">
        <v>69</v>
      </c>
      <c r="E24" s="14">
        <v>171</v>
      </c>
      <c r="F24" s="15">
        <v>52.316936613901014</v>
      </c>
      <c r="G24" s="14">
        <v>230.25309999999999</v>
      </c>
      <c r="H24" s="16">
        <v>42091</v>
      </c>
      <c r="I24" s="14" t="s">
        <v>162</v>
      </c>
    </row>
    <row r="25" spans="1:9" ht="15.75" x14ac:dyDescent="0.25">
      <c r="A25" s="28">
        <f t="shared" si="0"/>
        <v>23</v>
      </c>
      <c r="B25" s="38" t="s">
        <v>43</v>
      </c>
      <c r="C25" s="38" t="s">
        <v>44</v>
      </c>
      <c r="D25" s="30">
        <v>69</v>
      </c>
      <c r="E25" s="30">
        <v>168</v>
      </c>
      <c r="F25" s="31">
        <v>51.399095620674679</v>
      </c>
      <c r="G25" s="30">
        <v>230.0712</v>
      </c>
      <c r="H25" s="32">
        <v>41972</v>
      </c>
      <c r="I25" s="30" t="s">
        <v>162</v>
      </c>
    </row>
    <row r="26" spans="1:9" ht="15.75" x14ac:dyDescent="0.25">
      <c r="A26" s="13">
        <f t="shared" si="0"/>
        <v>24</v>
      </c>
      <c r="B26" s="37" t="s">
        <v>112</v>
      </c>
      <c r="C26" s="37" t="s">
        <v>111</v>
      </c>
      <c r="D26" s="14">
        <v>77</v>
      </c>
      <c r="E26" s="14">
        <v>166</v>
      </c>
      <c r="F26" s="15">
        <v>47.422880682889485</v>
      </c>
      <c r="G26" s="14">
        <v>219.90780000000001</v>
      </c>
      <c r="H26" s="16">
        <v>42091</v>
      </c>
      <c r="I26" s="14" t="s">
        <v>162</v>
      </c>
    </row>
    <row r="27" spans="1:9" ht="15.75" x14ac:dyDescent="0.25">
      <c r="A27" s="28">
        <f t="shared" si="0"/>
        <v>25</v>
      </c>
      <c r="B27" s="38" t="s">
        <v>97</v>
      </c>
      <c r="C27" s="38" t="s">
        <v>96</v>
      </c>
      <c r="D27" s="30" t="s">
        <v>104</v>
      </c>
      <c r="E27" s="30">
        <v>208</v>
      </c>
      <c r="F27" s="31">
        <v>49.761598878450116</v>
      </c>
      <c r="G27" s="30">
        <v>216.80609999999999</v>
      </c>
      <c r="H27" s="32">
        <v>42042</v>
      </c>
      <c r="I27" s="30" t="s">
        <v>164</v>
      </c>
    </row>
    <row r="28" spans="1:9" ht="15.75" x14ac:dyDescent="0.25">
      <c r="A28" s="13">
        <f t="shared" si="0"/>
        <v>26</v>
      </c>
      <c r="B28" s="37" t="s">
        <v>85</v>
      </c>
      <c r="C28" s="37" t="s">
        <v>84</v>
      </c>
      <c r="D28" s="14">
        <v>77</v>
      </c>
      <c r="E28" s="14">
        <v>170</v>
      </c>
      <c r="F28" s="15">
        <v>48.565600699344657</v>
      </c>
      <c r="G28" s="14">
        <v>215.11320000000001</v>
      </c>
      <c r="H28" s="16">
        <v>42042</v>
      </c>
      <c r="I28" s="14" t="s">
        <v>163</v>
      </c>
    </row>
    <row r="29" spans="1:9" ht="15.75" x14ac:dyDescent="0.25">
      <c r="A29" s="28">
        <f t="shared" si="0"/>
        <v>27</v>
      </c>
      <c r="B29" s="38" t="s">
        <v>4</v>
      </c>
      <c r="C29" s="38" t="s">
        <v>5</v>
      </c>
      <c r="D29" s="30">
        <v>77</v>
      </c>
      <c r="E29" s="30">
        <v>161</v>
      </c>
      <c r="F29" s="31">
        <v>45.994480662320527</v>
      </c>
      <c r="G29" s="30">
        <v>209.666</v>
      </c>
      <c r="H29" s="32">
        <v>42021</v>
      </c>
      <c r="I29" s="30" t="s">
        <v>162</v>
      </c>
    </row>
    <row r="30" spans="1:9" ht="15.75" x14ac:dyDescent="0.25">
      <c r="A30" s="13">
        <f t="shared" si="0"/>
        <v>28</v>
      </c>
      <c r="B30" s="37" t="s">
        <v>2</v>
      </c>
      <c r="C30" s="37" t="s">
        <v>3</v>
      </c>
      <c r="D30" s="14">
        <v>77</v>
      </c>
      <c r="E30" s="14">
        <v>165</v>
      </c>
      <c r="F30" s="15">
        <v>47.137200678775692</v>
      </c>
      <c r="G30" s="14">
        <v>209.5727</v>
      </c>
      <c r="H30" s="16">
        <v>42042</v>
      </c>
      <c r="I30" s="14" t="s">
        <v>163</v>
      </c>
    </row>
    <row r="31" spans="1:9" ht="15.75" x14ac:dyDescent="0.25">
      <c r="A31" s="28">
        <f t="shared" si="0"/>
        <v>29</v>
      </c>
      <c r="B31" s="38" t="s">
        <v>24</v>
      </c>
      <c r="C31" s="38" t="s">
        <v>25</v>
      </c>
      <c r="D31" s="30">
        <v>94</v>
      </c>
      <c r="E31" s="30">
        <v>178</v>
      </c>
      <c r="F31" s="31">
        <v>45.538855132715064</v>
      </c>
      <c r="G31" s="30">
        <v>208.8854</v>
      </c>
      <c r="H31" s="32">
        <v>41916</v>
      </c>
      <c r="I31" s="30" t="s">
        <v>162</v>
      </c>
    </row>
    <row r="32" spans="1:9" ht="15.75" x14ac:dyDescent="0.25">
      <c r="A32" s="13">
        <f t="shared" si="0"/>
        <v>30</v>
      </c>
      <c r="B32" s="37" t="s">
        <v>87</v>
      </c>
      <c r="C32" s="37" t="s">
        <v>86</v>
      </c>
      <c r="D32" s="14">
        <v>77</v>
      </c>
      <c r="E32" s="14">
        <v>146</v>
      </c>
      <c r="F32" s="15">
        <v>41.709280600613646</v>
      </c>
      <c r="G32" s="14">
        <v>189.42740000000001</v>
      </c>
      <c r="H32" s="16">
        <v>42042</v>
      </c>
      <c r="I32" s="14" t="s">
        <v>162</v>
      </c>
    </row>
    <row r="33" spans="1:9" ht="15.75" x14ac:dyDescent="0.25">
      <c r="A33" s="28">
        <f t="shared" si="0"/>
        <v>31</v>
      </c>
      <c r="B33" s="38" t="s">
        <v>122</v>
      </c>
      <c r="C33" s="38" t="s">
        <v>123</v>
      </c>
      <c r="D33" s="30">
        <v>77</v>
      </c>
      <c r="E33" s="30">
        <v>142</v>
      </c>
      <c r="F33" s="31">
        <v>40.566560584158474</v>
      </c>
      <c r="G33" s="30">
        <v>180.77</v>
      </c>
      <c r="H33" s="32">
        <v>42156</v>
      </c>
      <c r="I33" s="30" t="s">
        <v>163</v>
      </c>
    </row>
    <row r="34" spans="1:9" ht="15.75" x14ac:dyDescent="0.25">
      <c r="A34" s="39"/>
      <c r="B34" s="39"/>
      <c r="C34" s="40"/>
      <c r="D34" s="40"/>
      <c r="E34" s="41"/>
      <c r="F34" s="40"/>
      <c r="G34" s="40"/>
      <c r="H34" s="42"/>
    </row>
    <row r="35" spans="1:9" ht="31.5" x14ac:dyDescent="0.25">
      <c r="A35" s="43" t="s">
        <v>124</v>
      </c>
      <c r="B35" s="43" t="s">
        <v>132</v>
      </c>
      <c r="C35" s="43"/>
      <c r="D35" s="44" t="s">
        <v>126</v>
      </c>
      <c r="E35" s="44" t="s">
        <v>127</v>
      </c>
      <c r="F35" s="45" t="s">
        <v>128</v>
      </c>
      <c r="G35" s="44" t="s">
        <v>129</v>
      </c>
      <c r="H35" s="44" t="s">
        <v>130</v>
      </c>
      <c r="I35" s="44" t="s">
        <v>131</v>
      </c>
    </row>
    <row r="36" spans="1:9" ht="18.75" customHeight="1" x14ac:dyDescent="0.25">
      <c r="A36" s="46">
        <v>1</v>
      </c>
      <c r="B36" s="47" t="s">
        <v>78</v>
      </c>
      <c r="C36" s="47" t="s">
        <v>77</v>
      </c>
      <c r="D36" s="48">
        <v>69</v>
      </c>
      <c r="E36" s="48">
        <v>214</v>
      </c>
      <c r="F36" s="49">
        <v>88.635591746121165</v>
      </c>
      <c r="G36" s="48">
        <v>270.74</v>
      </c>
      <c r="H36" s="50">
        <v>41848</v>
      </c>
      <c r="I36" s="48" t="s">
        <v>165</v>
      </c>
    </row>
    <row r="37" spans="1:9" ht="15.75" x14ac:dyDescent="0.25">
      <c r="A37" s="51">
        <f t="shared" ref="A37:A51" si="1">A36+1</f>
        <v>2</v>
      </c>
      <c r="B37" s="52" t="s">
        <v>72</v>
      </c>
      <c r="C37" s="52" t="s">
        <v>71</v>
      </c>
      <c r="D37" s="53">
        <v>48</v>
      </c>
      <c r="E37" s="53">
        <v>127</v>
      </c>
      <c r="F37" s="54">
        <v>69.620704210682121</v>
      </c>
      <c r="G37" s="53">
        <v>212.91</v>
      </c>
      <c r="H37" s="55">
        <v>42139</v>
      </c>
      <c r="I37" s="53" t="s">
        <v>162</v>
      </c>
    </row>
    <row r="38" spans="1:9" ht="15.75" x14ac:dyDescent="0.25">
      <c r="A38" s="56">
        <f t="shared" si="1"/>
        <v>3</v>
      </c>
      <c r="B38" s="57" t="s">
        <v>0</v>
      </c>
      <c r="C38" s="57" t="s">
        <v>39</v>
      </c>
      <c r="D38" s="11">
        <v>75</v>
      </c>
      <c r="E38" s="11">
        <v>153</v>
      </c>
      <c r="F38" s="58">
        <v>60.088365243004418</v>
      </c>
      <c r="G38" s="11">
        <v>183.72049999999999</v>
      </c>
      <c r="H38" s="19">
        <v>42091</v>
      </c>
      <c r="I38" s="11" t="s">
        <v>162</v>
      </c>
    </row>
    <row r="39" spans="1:9" ht="15.75" x14ac:dyDescent="0.25">
      <c r="A39" s="51">
        <f t="shared" si="1"/>
        <v>4</v>
      </c>
      <c r="B39" s="59" t="s">
        <v>27</v>
      </c>
      <c r="C39" s="59" t="s">
        <v>28</v>
      </c>
      <c r="D39" s="60">
        <v>53</v>
      </c>
      <c r="E39" s="60">
        <v>113</v>
      </c>
      <c r="F39" s="61">
        <v>54.760266338428131</v>
      </c>
      <c r="G39" s="60">
        <v>175.65700000000001</v>
      </c>
      <c r="H39" s="62">
        <v>41972</v>
      </c>
      <c r="I39" s="60" t="s">
        <v>162</v>
      </c>
    </row>
    <row r="40" spans="1:9" ht="15.75" x14ac:dyDescent="0.25">
      <c r="A40" s="56">
        <f t="shared" si="1"/>
        <v>5</v>
      </c>
      <c r="B40" s="63" t="s">
        <v>31</v>
      </c>
      <c r="C40" s="63" t="s">
        <v>32</v>
      </c>
      <c r="D40" s="64">
        <v>63</v>
      </c>
      <c r="E40" s="64">
        <v>123</v>
      </c>
      <c r="F40" s="65">
        <v>52.238615804092447</v>
      </c>
      <c r="G40" s="64">
        <v>165.62360000000001</v>
      </c>
      <c r="H40" s="66">
        <v>41916</v>
      </c>
      <c r="I40" s="64" t="s">
        <v>164</v>
      </c>
    </row>
    <row r="41" spans="1:9" ht="15.75" x14ac:dyDescent="0.25">
      <c r="A41" s="51">
        <f t="shared" si="1"/>
        <v>6</v>
      </c>
      <c r="B41" s="59" t="s">
        <v>65</v>
      </c>
      <c r="C41" s="59" t="s">
        <v>66</v>
      </c>
      <c r="D41" s="60">
        <v>63</v>
      </c>
      <c r="E41" s="60">
        <v>115</v>
      </c>
      <c r="F41" s="61">
        <v>48.840982255858798</v>
      </c>
      <c r="G41" s="60">
        <v>159.43270000000001</v>
      </c>
      <c r="H41" s="62">
        <v>42042</v>
      </c>
      <c r="I41" s="60" t="s">
        <v>162</v>
      </c>
    </row>
    <row r="42" spans="1:9" ht="15.75" x14ac:dyDescent="0.25">
      <c r="A42" s="56">
        <f t="shared" si="1"/>
        <v>7</v>
      </c>
      <c r="B42" s="63" t="s">
        <v>29</v>
      </c>
      <c r="C42" s="63" t="s">
        <v>30</v>
      </c>
      <c r="D42" s="64">
        <v>58</v>
      </c>
      <c r="E42" s="64">
        <v>106</v>
      </c>
      <c r="F42" s="65">
        <v>48.401826484018265</v>
      </c>
      <c r="G42" s="64">
        <v>152.46279999999999</v>
      </c>
      <c r="H42" s="66">
        <v>42091</v>
      </c>
      <c r="I42" s="64" t="s">
        <v>163</v>
      </c>
    </row>
    <row r="43" spans="1:9" ht="15.75" x14ac:dyDescent="0.25">
      <c r="A43" s="51">
        <f t="shared" si="1"/>
        <v>8</v>
      </c>
      <c r="B43" s="59" t="s">
        <v>35</v>
      </c>
      <c r="C43" s="59" t="s">
        <v>36</v>
      </c>
      <c r="D43" s="60">
        <v>69</v>
      </c>
      <c r="E43" s="60">
        <v>119</v>
      </c>
      <c r="F43" s="61">
        <v>49.288015970973916</v>
      </c>
      <c r="G43" s="60">
        <v>152.2405</v>
      </c>
      <c r="H43" s="62">
        <v>41916</v>
      </c>
      <c r="I43" s="60" t="s">
        <v>164</v>
      </c>
    </row>
    <row r="44" spans="1:9" ht="15.75" x14ac:dyDescent="0.25">
      <c r="A44" s="56">
        <f t="shared" si="1"/>
        <v>9</v>
      </c>
      <c r="B44" s="63" t="s">
        <v>37</v>
      </c>
      <c r="C44" s="63" t="s">
        <v>38</v>
      </c>
      <c r="D44" s="64">
        <v>75</v>
      </c>
      <c r="E44" s="64">
        <v>124</v>
      </c>
      <c r="F44" s="65">
        <v>48.699067255768284</v>
      </c>
      <c r="G44" s="64">
        <v>151.0025</v>
      </c>
      <c r="H44" s="66">
        <v>42042</v>
      </c>
      <c r="I44" s="64" t="s">
        <v>162</v>
      </c>
    </row>
    <row r="45" spans="1:9" ht="15.75" x14ac:dyDescent="0.25">
      <c r="A45" s="51">
        <f t="shared" si="1"/>
        <v>10</v>
      </c>
      <c r="B45" s="59" t="s">
        <v>76</v>
      </c>
      <c r="C45" s="59" t="s">
        <v>75</v>
      </c>
      <c r="D45" s="60">
        <v>69</v>
      </c>
      <c r="E45" s="60">
        <v>116</v>
      </c>
      <c r="F45" s="61">
        <v>48.045460946495581</v>
      </c>
      <c r="G45" s="60">
        <v>148.804</v>
      </c>
      <c r="H45" s="62">
        <v>42091</v>
      </c>
      <c r="I45" s="60" t="s">
        <v>163</v>
      </c>
    </row>
    <row r="46" spans="1:9" ht="15.75" x14ac:dyDescent="0.25">
      <c r="A46" s="56">
        <f t="shared" si="1"/>
        <v>11</v>
      </c>
      <c r="B46" s="63" t="s">
        <v>33</v>
      </c>
      <c r="C46" s="63" t="s">
        <v>34</v>
      </c>
      <c r="D46" s="64">
        <v>63</v>
      </c>
      <c r="E46" s="64">
        <v>109</v>
      </c>
      <c r="F46" s="65">
        <v>46.292757094683552</v>
      </c>
      <c r="G46" s="64">
        <v>146.1626</v>
      </c>
      <c r="H46" s="66">
        <v>41916</v>
      </c>
      <c r="I46" s="64" t="s">
        <v>164</v>
      </c>
    </row>
    <row r="47" spans="1:9" ht="15.75" x14ac:dyDescent="0.25">
      <c r="A47" s="51">
        <f t="shared" si="1"/>
        <v>12</v>
      </c>
      <c r="B47" s="59" t="s">
        <v>67</v>
      </c>
      <c r="C47" s="59" t="s">
        <v>68</v>
      </c>
      <c r="D47" s="60">
        <v>63</v>
      </c>
      <c r="E47" s="60">
        <v>107</v>
      </c>
      <c r="F47" s="61">
        <v>45.443348707625141</v>
      </c>
      <c r="G47" s="60">
        <v>143.2629</v>
      </c>
      <c r="H47" s="62">
        <v>42021</v>
      </c>
      <c r="I47" s="60" t="s">
        <v>162</v>
      </c>
    </row>
    <row r="48" spans="1:9" ht="15.75" x14ac:dyDescent="0.25">
      <c r="A48" s="56">
        <f t="shared" si="1"/>
        <v>13</v>
      </c>
      <c r="B48" s="63" t="s">
        <v>107</v>
      </c>
      <c r="C48" s="63" t="s">
        <v>108</v>
      </c>
      <c r="D48" s="64" t="s">
        <v>40</v>
      </c>
      <c r="E48" s="64">
        <v>119</v>
      </c>
      <c r="F48" s="65">
        <v>43.318723881357656</v>
      </c>
      <c r="G48" s="64">
        <v>128.3175</v>
      </c>
      <c r="H48" s="66">
        <v>42091</v>
      </c>
      <c r="I48" s="64" t="s">
        <v>164</v>
      </c>
    </row>
    <row r="49" spans="1:12" ht="15.75" x14ac:dyDescent="0.25">
      <c r="A49" s="51">
        <f t="shared" si="1"/>
        <v>14</v>
      </c>
      <c r="B49" s="59" t="s">
        <v>74</v>
      </c>
      <c r="C49" s="59" t="s">
        <v>73</v>
      </c>
      <c r="D49" s="60">
        <v>63</v>
      </c>
      <c r="E49" s="60">
        <v>80</v>
      </c>
      <c r="F49" s="61">
        <v>33.976335482336552</v>
      </c>
      <c r="G49" s="60">
        <v>107.3454</v>
      </c>
      <c r="H49" s="62">
        <v>42042</v>
      </c>
      <c r="I49" s="60" t="s">
        <v>164</v>
      </c>
    </row>
    <row r="50" spans="1:12" ht="15.75" x14ac:dyDescent="0.25">
      <c r="A50" s="56">
        <f t="shared" si="1"/>
        <v>15</v>
      </c>
      <c r="B50" s="63" t="s">
        <v>80</v>
      </c>
      <c r="C50" s="63" t="s">
        <v>79</v>
      </c>
      <c r="D50" s="64" t="s">
        <v>40</v>
      </c>
      <c r="E50" s="64">
        <v>72</v>
      </c>
      <c r="F50" s="67">
        <v>26.20964806267018</v>
      </c>
      <c r="G50" s="64">
        <v>83.880399999999995</v>
      </c>
      <c r="H50" s="66">
        <v>42042</v>
      </c>
      <c r="I50" s="64" t="s">
        <v>164</v>
      </c>
    </row>
    <row r="51" spans="1:12" ht="15.75" x14ac:dyDescent="0.25">
      <c r="A51" s="56">
        <f t="shared" si="1"/>
        <v>16</v>
      </c>
      <c r="B51" s="63" t="s">
        <v>82</v>
      </c>
      <c r="C51" s="63" t="s">
        <v>81</v>
      </c>
      <c r="D51" s="64" t="s">
        <v>40</v>
      </c>
      <c r="E51" s="64">
        <v>68</v>
      </c>
      <c r="F51" s="67">
        <v>24.753556503632947</v>
      </c>
      <c r="G51" s="64">
        <v>73.787099999999995</v>
      </c>
      <c r="H51" s="66">
        <v>42042</v>
      </c>
      <c r="I51" s="64" t="s">
        <v>164</v>
      </c>
    </row>
    <row r="52" spans="1:12" x14ac:dyDescent="0.25">
      <c r="E52" s="68"/>
    </row>
    <row r="53" spans="1:12" x14ac:dyDescent="0.25">
      <c r="E53" s="68"/>
    </row>
    <row r="54" spans="1:12" x14ac:dyDescent="0.25">
      <c r="E54" s="68"/>
    </row>
    <row r="55" spans="1:12" x14ac:dyDescent="0.25">
      <c r="E55" s="68"/>
    </row>
    <row r="56" spans="1:12" x14ac:dyDescent="0.25">
      <c r="E56" s="68"/>
    </row>
    <row r="57" spans="1:12" x14ac:dyDescent="0.25">
      <c r="E57" s="68"/>
    </row>
    <row r="58" spans="1:12" x14ac:dyDescent="0.25">
      <c r="E58" s="68"/>
    </row>
    <row r="59" spans="1:12" x14ac:dyDescent="0.25">
      <c r="E59" s="68"/>
    </row>
    <row r="60" spans="1:12" x14ac:dyDescent="0.25">
      <c r="E60" s="68"/>
    </row>
    <row r="61" spans="1:12" x14ac:dyDescent="0.25">
      <c r="A61" s="74" t="s">
        <v>133</v>
      </c>
      <c r="B61" s="74"/>
      <c r="C61" s="74"/>
      <c r="D61" s="74"/>
      <c r="E61" s="74"/>
      <c r="F61" s="74"/>
      <c r="G61" s="74"/>
      <c r="H61" s="74"/>
    </row>
    <row r="62" spans="1:12" x14ac:dyDescent="0.25">
      <c r="A62" s="69"/>
      <c r="E62" s="68"/>
    </row>
    <row r="63" spans="1:12" ht="18" x14ac:dyDescent="0.25">
      <c r="A63" s="72" t="s">
        <v>134</v>
      </c>
      <c r="B63" s="72"/>
      <c r="C63" s="72"/>
      <c r="D63" s="72"/>
      <c r="E63" s="72"/>
      <c r="F63" s="72"/>
      <c r="G63" s="72"/>
      <c r="H63" s="72"/>
      <c r="L63" s="70"/>
    </row>
    <row r="64" spans="1:12" s="72" customFormat="1" x14ac:dyDescent="0.25">
      <c r="A64" s="72" t="s">
        <v>135</v>
      </c>
    </row>
    <row r="65" spans="1:5" s="72" customFormat="1" x14ac:dyDescent="0.25">
      <c r="A65" s="72" t="s">
        <v>136</v>
      </c>
    </row>
    <row r="66" spans="1:5" ht="15.75" x14ac:dyDescent="0.25">
      <c r="A66" s="71"/>
      <c r="E66" s="68"/>
    </row>
    <row r="67" spans="1:5" s="72" customFormat="1" x14ac:dyDescent="0.25">
      <c r="A67" s="72" t="s">
        <v>137</v>
      </c>
    </row>
    <row r="68" spans="1:5" s="72" customFormat="1" x14ac:dyDescent="0.25">
      <c r="A68" s="72" t="s">
        <v>138</v>
      </c>
    </row>
    <row r="69" spans="1:5" ht="15.75" x14ac:dyDescent="0.25">
      <c r="A69" s="71"/>
      <c r="E69" s="68"/>
    </row>
    <row r="70" spans="1:5" s="72" customFormat="1" x14ac:dyDescent="0.25">
      <c r="A70" s="72" t="s">
        <v>139</v>
      </c>
    </row>
    <row r="71" spans="1:5" s="72" customFormat="1" x14ac:dyDescent="0.25">
      <c r="A71" s="72" t="s">
        <v>140</v>
      </c>
    </row>
    <row r="72" spans="1:5" ht="15.75" x14ac:dyDescent="0.25">
      <c r="A72" s="71"/>
      <c r="E72" s="68"/>
    </row>
    <row r="73" spans="1:5" s="72" customFormat="1" x14ac:dyDescent="0.25">
      <c r="A73" s="72" t="s">
        <v>141</v>
      </c>
    </row>
    <row r="74" spans="1:5" s="72" customFormat="1" x14ac:dyDescent="0.25">
      <c r="A74" s="72" t="s">
        <v>142</v>
      </c>
    </row>
    <row r="75" spans="1:5" ht="15.75" x14ac:dyDescent="0.25">
      <c r="A75" s="71"/>
      <c r="E75" s="68"/>
    </row>
    <row r="76" spans="1:5" s="72" customFormat="1" x14ac:dyDescent="0.25">
      <c r="A76" s="72" t="s">
        <v>143</v>
      </c>
    </row>
    <row r="77" spans="1:5" ht="15.75" x14ac:dyDescent="0.25">
      <c r="A77" s="71"/>
      <c r="E77" s="68"/>
    </row>
    <row r="78" spans="1:5" s="72" customFormat="1" x14ac:dyDescent="0.25">
      <c r="A78" s="72" t="s">
        <v>144</v>
      </c>
    </row>
    <row r="79" spans="1:5" s="72" customFormat="1" x14ac:dyDescent="0.25">
      <c r="A79" s="72" t="s">
        <v>145</v>
      </c>
    </row>
    <row r="80" spans="1:5" ht="15.75" x14ac:dyDescent="0.25">
      <c r="A80" s="71"/>
      <c r="E80" s="68"/>
    </row>
    <row r="81" spans="1:5" s="72" customFormat="1" x14ac:dyDescent="0.25">
      <c r="A81" s="72" t="s">
        <v>146</v>
      </c>
    </row>
    <row r="82" spans="1:5" x14ac:dyDescent="0.25">
      <c r="E82" s="68"/>
    </row>
  </sheetData>
  <mergeCells count="15">
    <mergeCell ref="A78:XFD78"/>
    <mergeCell ref="A79:XFD79"/>
    <mergeCell ref="A81:XFD81"/>
    <mergeCell ref="A68:XFD68"/>
    <mergeCell ref="A70:XFD70"/>
    <mergeCell ref="A71:XFD71"/>
    <mergeCell ref="A73:XFD73"/>
    <mergeCell ref="A74:XFD74"/>
    <mergeCell ref="A76:XFD76"/>
    <mergeCell ref="A67:XFD67"/>
    <mergeCell ref="A1:H1"/>
    <mergeCell ref="A61:H61"/>
    <mergeCell ref="A63:H63"/>
    <mergeCell ref="A64:XFD64"/>
    <mergeCell ref="A65:XFD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C1:P79"/>
  <sheetViews>
    <sheetView topLeftCell="B1" workbookViewId="0">
      <selection activeCell="C14" sqref="C14:K16"/>
    </sheetView>
  </sheetViews>
  <sheetFormatPr defaultRowHeight="15" x14ac:dyDescent="0.25"/>
  <cols>
    <col min="9" max="9" width="23.28515625" customWidth="1"/>
    <col min="11" max="11" width="49" bestFit="1" customWidth="1"/>
    <col min="16" max="16" width="11.42578125" customWidth="1"/>
  </cols>
  <sheetData>
    <row r="1" spans="3:16" x14ac:dyDescent="0.25">
      <c r="C1" t="s">
        <v>149</v>
      </c>
      <c r="D1" t="s">
        <v>150</v>
      </c>
      <c r="E1" t="s">
        <v>151</v>
      </c>
      <c r="F1" t="s">
        <v>157</v>
      </c>
      <c r="G1" t="s">
        <v>166</v>
      </c>
      <c r="H1" t="s">
        <v>158</v>
      </c>
      <c r="I1" t="s">
        <v>159</v>
      </c>
      <c r="J1" t="s">
        <v>153</v>
      </c>
      <c r="K1" t="s">
        <v>160</v>
      </c>
      <c r="L1" t="s">
        <v>152</v>
      </c>
      <c r="M1" t="s">
        <v>154</v>
      </c>
      <c r="N1" t="s">
        <v>155</v>
      </c>
      <c r="O1" t="s">
        <v>156</v>
      </c>
      <c r="P1" t="s">
        <v>161</v>
      </c>
    </row>
    <row r="2" spans="3:16" x14ac:dyDescent="0.25">
      <c r="C2" t="s">
        <v>45</v>
      </c>
      <c r="D2" t="s">
        <v>46</v>
      </c>
      <c r="E2">
        <v>77</v>
      </c>
      <c r="F2">
        <v>287</v>
      </c>
      <c r="G2">
        <f t="shared" ref="G2:G65" si="0">IF(E2=105.1,F2*100/420.875,IF(E2=105,F2*100/400.063,IF(E2=94,F2*100/390.875,IF(E2=85,F2*100/370.667,IF(E2=77,F2*100/350.042,IF(E2=69,F2*100/326.854,IF(E2=62,F2*100/301.229,IF(E2=56,F2*100/269.646,F2*100/417.993))))))))</f>
        <v>81.990161180658333</v>
      </c>
      <c r="H2">
        <v>362.48700000000002</v>
      </c>
      <c r="I2" s="1">
        <v>42091</v>
      </c>
      <c r="J2" t="s">
        <v>163</v>
      </c>
      <c r="K2" t="s">
        <v>105</v>
      </c>
      <c r="L2">
        <v>76.599999999999994</v>
      </c>
      <c r="M2">
        <v>1984</v>
      </c>
      <c r="N2">
        <v>131</v>
      </c>
      <c r="O2">
        <v>156</v>
      </c>
      <c r="P2" t="s">
        <v>148</v>
      </c>
    </row>
    <row r="3" spans="3:16" x14ac:dyDescent="0.25">
      <c r="C3" t="s">
        <v>45</v>
      </c>
      <c r="D3" t="s">
        <v>46</v>
      </c>
      <c r="E3">
        <v>77</v>
      </c>
      <c r="F3">
        <v>286</v>
      </c>
      <c r="G3">
        <f t="shared" si="0"/>
        <v>81.704481176544533</v>
      </c>
      <c r="H3">
        <v>361.76</v>
      </c>
      <c r="I3" s="1">
        <v>42139</v>
      </c>
      <c r="J3" t="s">
        <v>163</v>
      </c>
      <c r="K3" t="s">
        <v>116</v>
      </c>
      <c r="L3">
        <v>76.400000000000006</v>
      </c>
      <c r="M3">
        <v>1984</v>
      </c>
      <c r="N3">
        <v>127</v>
      </c>
      <c r="O3">
        <v>159</v>
      </c>
      <c r="P3" t="s">
        <v>148</v>
      </c>
    </row>
    <row r="4" spans="3:16" x14ac:dyDescent="0.25">
      <c r="C4" t="s">
        <v>0</v>
      </c>
      <c r="D4" t="s">
        <v>6</v>
      </c>
      <c r="E4">
        <v>85</v>
      </c>
      <c r="F4">
        <v>298</v>
      </c>
      <c r="G4">
        <f t="shared" si="0"/>
        <v>80.395611155025946</v>
      </c>
      <c r="H4">
        <v>360.30919999999998</v>
      </c>
      <c r="I4" s="1">
        <v>41972</v>
      </c>
      <c r="J4" t="s">
        <v>162</v>
      </c>
      <c r="K4" t="s">
        <v>53</v>
      </c>
      <c r="L4">
        <v>83.05</v>
      </c>
      <c r="M4">
        <v>1993</v>
      </c>
      <c r="N4">
        <v>130</v>
      </c>
      <c r="O4">
        <v>168</v>
      </c>
      <c r="P4" t="s">
        <v>148</v>
      </c>
    </row>
    <row r="5" spans="3:16" x14ac:dyDescent="0.25">
      <c r="C5" t="s">
        <v>45</v>
      </c>
      <c r="D5" t="s">
        <v>46</v>
      </c>
      <c r="E5">
        <v>85</v>
      </c>
      <c r="F5">
        <v>298</v>
      </c>
      <c r="G5">
        <f t="shared" si="0"/>
        <v>80.395611155025946</v>
      </c>
      <c r="H5">
        <v>357.29</v>
      </c>
      <c r="I5" s="1">
        <v>41848</v>
      </c>
      <c r="J5" t="s">
        <v>163</v>
      </c>
      <c r="K5" t="s">
        <v>115</v>
      </c>
      <c r="L5">
        <v>84.44</v>
      </c>
      <c r="M5">
        <v>1984</v>
      </c>
      <c r="N5">
        <v>133</v>
      </c>
      <c r="O5">
        <v>165</v>
      </c>
      <c r="P5" t="s">
        <v>148</v>
      </c>
    </row>
    <row r="6" spans="3:16" x14ac:dyDescent="0.25">
      <c r="C6" t="s">
        <v>45</v>
      </c>
      <c r="D6" t="s">
        <v>46</v>
      </c>
      <c r="E6">
        <v>77</v>
      </c>
      <c r="F6">
        <v>276</v>
      </c>
      <c r="G6">
        <f t="shared" si="0"/>
        <v>78.847681135406617</v>
      </c>
      <c r="H6">
        <v>347.82299999999998</v>
      </c>
      <c r="I6" s="1">
        <v>42042</v>
      </c>
      <c r="J6" t="s">
        <v>163</v>
      </c>
      <c r="K6" t="s">
        <v>83</v>
      </c>
      <c r="L6">
        <v>76.900000000000006</v>
      </c>
      <c r="M6">
        <v>1984</v>
      </c>
      <c r="N6">
        <v>126</v>
      </c>
      <c r="O6">
        <v>150</v>
      </c>
      <c r="P6" t="s">
        <v>148</v>
      </c>
    </row>
    <row r="7" spans="3:16" x14ac:dyDescent="0.25">
      <c r="C7" t="s">
        <v>45</v>
      </c>
      <c r="D7" t="s">
        <v>46</v>
      </c>
      <c r="E7">
        <v>77</v>
      </c>
      <c r="F7">
        <v>275</v>
      </c>
      <c r="G7">
        <f t="shared" si="0"/>
        <v>78.562001131292817</v>
      </c>
      <c r="H7">
        <v>347.22789999999998</v>
      </c>
      <c r="I7" s="1">
        <v>41972</v>
      </c>
      <c r="J7" t="s">
        <v>163</v>
      </c>
      <c r="K7" t="s">
        <v>53</v>
      </c>
      <c r="L7">
        <v>76.64</v>
      </c>
      <c r="M7">
        <v>1984</v>
      </c>
      <c r="N7">
        <v>125</v>
      </c>
      <c r="O7">
        <v>150</v>
      </c>
      <c r="P7" t="s">
        <v>148</v>
      </c>
    </row>
    <row r="8" spans="3:16" x14ac:dyDescent="0.25">
      <c r="C8" t="s">
        <v>0</v>
      </c>
      <c r="D8" t="s">
        <v>6</v>
      </c>
      <c r="E8">
        <v>85</v>
      </c>
      <c r="F8">
        <v>287</v>
      </c>
      <c r="G8">
        <f t="shared" si="0"/>
        <v>77.427987924471296</v>
      </c>
      <c r="H8">
        <v>346.4769</v>
      </c>
      <c r="I8" s="1">
        <v>42091</v>
      </c>
      <c r="J8" t="s">
        <v>162</v>
      </c>
      <c r="K8" t="s">
        <v>106</v>
      </c>
      <c r="L8">
        <v>83.3</v>
      </c>
      <c r="M8">
        <v>1993</v>
      </c>
      <c r="N8">
        <v>118</v>
      </c>
      <c r="O8">
        <v>169</v>
      </c>
      <c r="P8" t="s">
        <v>148</v>
      </c>
    </row>
    <row r="9" spans="3:16" x14ac:dyDescent="0.25">
      <c r="C9" t="s">
        <v>0</v>
      </c>
      <c r="D9" t="s">
        <v>6</v>
      </c>
      <c r="E9">
        <v>85</v>
      </c>
      <c r="F9">
        <v>284</v>
      </c>
      <c r="G9">
        <f t="shared" si="0"/>
        <v>76.618636134320028</v>
      </c>
      <c r="H9">
        <v>343.53030000000001</v>
      </c>
      <c r="I9" s="1">
        <v>41916</v>
      </c>
      <c r="J9" t="s">
        <v>162</v>
      </c>
      <c r="K9" t="s">
        <v>26</v>
      </c>
      <c r="L9">
        <v>82.98</v>
      </c>
      <c r="M9">
        <v>1993</v>
      </c>
      <c r="N9">
        <v>123</v>
      </c>
      <c r="O9">
        <v>161</v>
      </c>
      <c r="P9" t="s">
        <v>148</v>
      </c>
    </row>
    <row r="10" spans="3:16" x14ac:dyDescent="0.25">
      <c r="C10" t="s">
        <v>47</v>
      </c>
      <c r="D10" t="s">
        <v>48</v>
      </c>
      <c r="E10">
        <v>77</v>
      </c>
      <c r="F10">
        <v>266</v>
      </c>
      <c r="G10">
        <f t="shared" si="0"/>
        <v>75.990881094268687</v>
      </c>
      <c r="H10">
        <v>335.71499999999997</v>
      </c>
      <c r="I10" s="1">
        <v>42042</v>
      </c>
      <c r="J10" t="s">
        <v>162</v>
      </c>
      <c r="K10" t="s">
        <v>83</v>
      </c>
      <c r="L10">
        <v>76.7</v>
      </c>
      <c r="M10">
        <v>1987</v>
      </c>
      <c r="N10">
        <v>120</v>
      </c>
      <c r="O10">
        <v>146</v>
      </c>
      <c r="P10" t="s">
        <v>148</v>
      </c>
    </row>
    <row r="11" spans="3:16" hidden="1" x14ac:dyDescent="0.25">
      <c r="C11" t="s">
        <v>7</v>
      </c>
      <c r="D11" t="s">
        <v>8</v>
      </c>
      <c r="E11">
        <v>85</v>
      </c>
      <c r="F11">
        <v>275</v>
      </c>
      <c r="G11">
        <f t="shared" si="0"/>
        <v>74.190580763866222</v>
      </c>
      <c r="H11">
        <v>330.48559999999998</v>
      </c>
      <c r="I11" s="1">
        <v>41916</v>
      </c>
      <c r="J11" t="s">
        <v>9</v>
      </c>
      <c r="K11" t="s">
        <v>26</v>
      </c>
      <c r="L11">
        <v>84.05</v>
      </c>
      <c r="M11">
        <v>1994</v>
      </c>
      <c r="N11">
        <v>120</v>
      </c>
      <c r="O11">
        <v>155</v>
      </c>
      <c r="P11" t="s">
        <v>147</v>
      </c>
    </row>
    <row r="12" spans="3:16" x14ac:dyDescent="0.25">
      <c r="C12" t="s">
        <v>47</v>
      </c>
      <c r="D12" t="s">
        <v>48</v>
      </c>
      <c r="E12">
        <v>77</v>
      </c>
      <c r="F12">
        <v>262</v>
      </c>
      <c r="G12">
        <f t="shared" si="0"/>
        <v>74.848161077813529</v>
      </c>
      <c r="H12">
        <v>330.08280000000002</v>
      </c>
      <c r="I12" s="1">
        <v>41972</v>
      </c>
      <c r="J12" t="s">
        <v>49</v>
      </c>
      <c r="K12" t="s">
        <v>53</v>
      </c>
      <c r="L12">
        <v>76.94</v>
      </c>
      <c r="M12">
        <v>1987</v>
      </c>
      <c r="N12">
        <v>115</v>
      </c>
      <c r="O12">
        <v>147</v>
      </c>
      <c r="P12" t="s">
        <v>148</v>
      </c>
    </row>
    <row r="13" spans="3:16" x14ac:dyDescent="0.25">
      <c r="C13" t="s">
        <v>47</v>
      </c>
      <c r="D13" t="s">
        <v>48</v>
      </c>
      <c r="E13">
        <v>77</v>
      </c>
      <c r="F13">
        <v>260</v>
      </c>
      <c r="G13">
        <f t="shared" si="0"/>
        <v>74.276801069585943</v>
      </c>
      <c r="H13">
        <v>327.66000000000003</v>
      </c>
      <c r="I13" s="1">
        <v>42139</v>
      </c>
      <c r="J13" t="s">
        <v>162</v>
      </c>
      <c r="K13" t="s">
        <v>116</v>
      </c>
      <c r="L13">
        <v>76.900000000000006</v>
      </c>
      <c r="M13">
        <v>1987</v>
      </c>
      <c r="N13">
        <v>116</v>
      </c>
      <c r="O13">
        <v>144</v>
      </c>
      <c r="P13" t="s">
        <v>148</v>
      </c>
    </row>
    <row r="14" spans="3:16" x14ac:dyDescent="0.25">
      <c r="C14" t="s">
        <v>37</v>
      </c>
      <c r="D14" t="s">
        <v>103</v>
      </c>
      <c r="E14" t="s">
        <v>104</v>
      </c>
      <c r="F14">
        <v>316</v>
      </c>
      <c r="G14">
        <f t="shared" si="0"/>
        <v>75.599352142260756</v>
      </c>
      <c r="H14">
        <v>320.73</v>
      </c>
      <c r="I14" s="1">
        <v>42139</v>
      </c>
      <c r="J14" t="s">
        <v>162</v>
      </c>
      <c r="K14" t="s">
        <v>116</v>
      </c>
      <c r="L14">
        <v>141.69999999999999</v>
      </c>
      <c r="M14">
        <v>1994</v>
      </c>
      <c r="N14">
        <v>137</v>
      </c>
      <c r="O14">
        <v>179</v>
      </c>
      <c r="P14" t="s">
        <v>148</v>
      </c>
    </row>
    <row r="15" spans="3:16" x14ac:dyDescent="0.25">
      <c r="C15" t="s">
        <v>37</v>
      </c>
      <c r="D15" t="s">
        <v>103</v>
      </c>
      <c r="E15" t="s">
        <v>104</v>
      </c>
      <c r="F15">
        <v>315</v>
      </c>
      <c r="G15">
        <f t="shared" si="0"/>
        <v>75.36011368611436</v>
      </c>
      <c r="H15">
        <v>319.18799999999999</v>
      </c>
      <c r="I15" s="1">
        <v>42091</v>
      </c>
      <c r="J15" t="s">
        <v>162</v>
      </c>
      <c r="K15" t="s">
        <v>105</v>
      </c>
      <c r="L15">
        <v>143.4</v>
      </c>
      <c r="M15">
        <v>1994</v>
      </c>
      <c r="N15">
        <v>140</v>
      </c>
      <c r="O15">
        <v>175</v>
      </c>
      <c r="P15" t="s">
        <v>148</v>
      </c>
    </row>
    <row r="16" spans="3:16" x14ac:dyDescent="0.25">
      <c r="C16" t="s">
        <v>37</v>
      </c>
      <c r="D16" t="s">
        <v>103</v>
      </c>
      <c r="E16" t="s">
        <v>104</v>
      </c>
      <c r="F16">
        <v>302</v>
      </c>
      <c r="G16">
        <f t="shared" si="0"/>
        <v>72.250013756211231</v>
      </c>
      <c r="H16">
        <v>306.52370000000002</v>
      </c>
      <c r="I16" s="1">
        <v>42042</v>
      </c>
      <c r="J16" t="s">
        <v>162</v>
      </c>
      <c r="K16" t="s">
        <v>83</v>
      </c>
      <c r="L16">
        <v>141.69999999999999</v>
      </c>
      <c r="M16">
        <v>1994</v>
      </c>
      <c r="N16">
        <v>132</v>
      </c>
      <c r="O16">
        <v>170</v>
      </c>
      <c r="P16" t="s">
        <v>148</v>
      </c>
    </row>
    <row r="17" spans="3:16" hidden="1" x14ac:dyDescent="0.25">
      <c r="C17" t="s">
        <v>50</v>
      </c>
      <c r="D17" t="s">
        <v>51</v>
      </c>
      <c r="E17">
        <v>77</v>
      </c>
      <c r="F17">
        <v>241</v>
      </c>
      <c r="G17">
        <f t="shared" si="0"/>
        <v>68.848880991423897</v>
      </c>
      <c r="H17">
        <v>303.93849999999998</v>
      </c>
      <c r="I17" s="1">
        <v>41972</v>
      </c>
      <c r="J17" t="s">
        <v>52</v>
      </c>
      <c r="K17" t="s">
        <v>53</v>
      </c>
      <c r="L17">
        <v>76.8</v>
      </c>
      <c r="M17">
        <v>1993</v>
      </c>
      <c r="N17">
        <v>106</v>
      </c>
      <c r="O17">
        <v>135</v>
      </c>
      <c r="P17" t="s">
        <v>147</v>
      </c>
    </row>
    <row r="18" spans="3:16" hidden="1" x14ac:dyDescent="0.25">
      <c r="C18" t="s">
        <v>54</v>
      </c>
      <c r="D18" t="s">
        <v>55</v>
      </c>
      <c r="E18">
        <v>85</v>
      </c>
      <c r="F18">
        <v>252</v>
      </c>
      <c r="G18">
        <f t="shared" si="0"/>
        <v>67.985550372706498</v>
      </c>
      <c r="H18">
        <v>302.68200000000002</v>
      </c>
      <c r="I18" s="1">
        <v>41972</v>
      </c>
      <c r="J18" t="s">
        <v>49</v>
      </c>
      <c r="K18" t="s">
        <v>53</v>
      </c>
      <c r="L18">
        <v>84.14</v>
      </c>
      <c r="M18">
        <v>1982</v>
      </c>
      <c r="N18">
        <v>112</v>
      </c>
      <c r="O18">
        <v>140</v>
      </c>
      <c r="P18" t="s">
        <v>147</v>
      </c>
    </row>
    <row r="19" spans="3:16" x14ac:dyDescent="0.25">
      <c r="C19" t="s">
        <v>18</v>
      </c>
      <c r="D19" t="s">
        <v>19</v>
      </c>
      <c r="E19">
        <v>94</v>
      </c>
      <c r="F19">
        <v>255</v>
      </c>
      <c r="G19">
        <f t="shared" si="0"/>
        <v>65.238247521586189</v>
      </c>
      <c r="H19">
        <v>301.54599999999999</v>
      </c>
      <c r="I19" s="1">
        <v>42091</v>
      </c>
      <c r="J19" t="s">
        <v>163</v>
      </c>
      <c r="K19" t="s">
        <v>106</v>
      </c>
      <c r="L19">
        <v>86.85</v>
      </c>
      <c r="M19">
        <v>1989</v>
      </c>
      <c r="N19">
        <v>110</v>
      </c>
      <c r="O19">
        <v>145</v>
      </c>
      <c r="P19" t="s">
        <v>148</v>
      </c>
    </row>
    <row r="20" spans="3:16" x14ac:dyDescent="0.25">
      <c r="C20" t="s">
        <v>18</v>
      </c>
      <c r="D20" t="s">
        <v>19</v>
      </c>
      <c r="E20">
        <v>94</v>
      </c>
      <c r="F20">
        <v>250</v>
      </c>
      <c r="G20">
        <f t="shared" si="0"/>
        <v>63.959066197633511</v>
      </c>
      <c r="H20">
        <v>293.67610000000002</v>
      </c>
      <c r="I20" s="1">
        <v>41972</v>
      </c>
      <c r="J20" t="s">
        <v>163</v>
      </c>
      <c r="K20" t="s">
        <v>53</v>
      </c>
      <c r="L20">
        <v>88.07</v>
      </c>
      <c r="M20">
        <v>1989</v>
      </c>
      <c r="N20">
        <v>110</v>
      </c>
      <c r="O20">
        <v>140</v>
      </c>
      <c r="P20" t="s">
        <v>148</v>
      </c>
    </row>
    <row r="21" spans="3:16" x14ac:dyDescent="0.25">
      <c r="C21" t="s">
        <v>93</v>
      </c>
      <c r="D21" t="s">
        <v>92</v>
      </c>
      <c r="E21">
        <v>94</v>
      </c>
      <c r="F21">
        <v>257</v>
      </c>
      <c r="G21">
        <f t="shared" si="0"/>
        <v>65.749920051167251</v>
      </c>
      <c r="H21">
        <v>293.66419999999999</v>
      </c>
      <c r="I21" s="1">
        <v>42091</v>
      </c>
      <c r="J21" t="s">
        <v>162</v>
      </c>
      <c r="K21" t="s">
        <v>106</v>
      </c>
      <c r="L21">
        <v>1994</v>
      </c>
      <c r="M21">
        <v>1994</v>
      </c>
      <c r="N21">
        <v>110</v>
      </c>
      <c r="O21">
        <v>147</v>
      </c>
      <c r="P21" t="s">
        <v>148</v>
      </c>
    </row>
    <row r="22" spans="3:16" x14ac:dyDescent="0.25">
      <c r="C22" t="s">
        <v>18</v>
      </c>
      <c r="D22" t="s">
        <v>92</v>
      </c>
      <c r="E22">
        <v>94</v>
      </c>
      <c r="F22">
        <v>248</v>
      </c>
      <c r="G22">
        <f t="shared" si="0"/>
        <v>63.447393668052449</v>
      </c>
      <c r="H22">
        <v>291.82830000000001</v>
      </c>
      <c r="I22" s="1">
        <v>42042</v>
      </c>
      <c r="J22" t="s">
        <v>163</v>
      </c>
      <c r="K22" t="s">
        <v>83</v>
      </c>
      <c r="L22">
        <v>87.75</v>
      </c>
      <c r="M22">
        <v>1989</v>
      </c>
      <c r="N22">
        <v>111</v>
      </c>
      <c r="O22">
        <v>137</v>
      </c>
      <c r="P22" t="s">
        <v>148</v>
      </c>
    </row>
    <row r="23" spans="3:16" x14ac:dyDescent="0.25">
      <c r="C23" t="s">
        <v>56</v>
      </c>
      <c r="D23" t="s">
        <v>57</v>
      </c>
      <c r="E23">
        <v>94</v>
      </c>
      <c r="F23">
        <v>250</v>
      </c>
      <c r="G23">
        <f t="shared" si="0"/>
        <v>63.959066197633511</v>
      </c>
      <c r="H23">
        <v>286.52499999999998</v>
      </c>
      <c r="I23" s="1">
        <v>42091</v>
      </c>
      <c r="J23" t="s">
        <v>162</v>
      </c>
      <c r="K23" t="s">
        <v>105</v>
      </c>
      <c r="L23">
        <v>93</v>
      </c>
      <c r="M23">
        <v>1993</v>
      </c>
      <c r="N23">
        <v>115</v>
      </c>
      <c r="O23">
        <v>135</v>
      </c>
      <c r="P23" t="s">
        <v>148</v>
      </c>
    </row>
    <row r="24" spans="3:16" x14ac:dyDescent="0.25">
      <c r="C24" t="s">
        <v>18</v>
      </c>
      <c r="D24" t="s">
        <v>19</v>
      </c>
      <c r="E24">
        <v>94</v>
      </c>
      <c r="F24">
        <v>243</v>
      </c>
      <c r="G24">
        <f t="shared" si="0"/>
        <v>62.168212344099778</v>
      </c>
      <c r="H24">
        <v>285.22449999999998</v>
      </c>
      <c r="I24" s="1">
        <v>41916</v>
      </c>
      <c r="J24" t="s">
        <v>163</v>
      </c>
      <c r="K24" t="s">
        <v>26</v>
      </c>
      <c r="L24">
        <v>88.22</v>
      </c>
      <c r="M24">
        <v>1989</v>
      </c>
      <c r="N24">
        <v>108</v>
      </c>
      <c r="O24">
        <v>135</v>
      </c>
      <c r="P24" t="s">
        <v>148</v>
      </c>
    </row>
    <row r="25" spans="3:16" x14ac:dyDescent="0.25">
      <c r="C25" t="s">
        <v>117</v>
      </c>
      <c r="D25" t="s">
        <v>118</v>
      </c>
      <c r="E25">
        <v>85</v>
      </c>
      <c r="F25">
        <v>233</v>
      </c>
      <c r="G25">
        <f t="shared" si="0"/>
        <v>62.859655701748473</v>
      </c>
      <c r="H25">
        <v>282.24</v>
      </c>
      <c r="I25" s="2">
        <v>42156</v>
      </c>
      <c r="J25" t="s">
        <v>163</v>
      </c>
      <c r="K25" t="s">
        <v>119</v>
      </c>
      <c r="L25">
        <v>82.75</v>
      </c>
      <c r="M25">
        <v>1957</v>
      </c>
      <c r="N25">
        <v>100</v>
      </c>
      <c r="O25">
        <v>133</v>
      </c>
      <c r="P25" t="s">
        <v>148</v>
      </c>
    </row>
    <row r="26" spans="3:16" x14ac:dyDescent="0.25">
      <c r="C26" t="s">
        <v>93</v>
      </c>
      <c r="D26" t="s">
        <v>92</v>
      </c>
      <c r="E26">
        <v>94</v>
      </c>
      <c r="F26">
        <v>241</v>
      </c>
      <c r="G26">
        <f t="shared" si="0"/>
        <v>61.656539814518709</v>
      </c>
      <c r="H26">
        <v>275.57130000000001</v>
      </c>
      <c r="I26" s="1">
        <v>42042</v>
      </c>
      <c r="J26" t="s">
        <v>162</v>
      </c>
      <c r="K26" t="s">
        <v>83</v>
      </c>
      <c r="L26">
        <v>93.5</v>
      </c>
      <c r="M26">
        <v>1994</v>
      </c>
      <c r="N26">
        <v>106</v>
      </c>
      <c r="O26">
        <v>135</v>
      </c>
      <c r="P26" t="s">
        <v>148</v>
      </c>
    </row>
    <row r="27" spans="3:16" x14ac:dyDescent="0.25">
      <c r="C27" t="s">
        <v>0</v>
      </c>
      <c r="D27" t="s">
        <v>1</v>
      </c>
      <c r="E27">
        <v>77</v>
      </c>
      <c r="F27">
        <v>218</v>
      </c>
      <c r="G27">
        <f t="shared" si="0"/>
        <v>62.278240896806672</v>
      </c>
      <c r="H27">
        <v>275.50200000000001</v>
      </c>
      <c r="I27" s="1">
        <v>41972</v>
      </c>
      <c r="J27" t="s">
        <v>162</v>
      </c>
      <c r="K27" t="s">
        <v>53</v>
      </c>
      <c r="L27">
        <v>76.52</v>
      </c>
      <c r="M27">
        <v>1991</v>
      </c>
      <c r="N27">
        <v>96</v>
      </c>
      <c r="O27">
        <v>122</v>
      </c>
      <c r="P27" t="s">
        <v>148</v>
      </c>
    </row>
    <row r="28" spans="3:16" x14ac:dyDescent="0.25">
      <c r="C28" t="s">
        <v>56</v>
      </c>
      <c r="D28" t="s">
        <v>57</v>
      </c>
      <c r="E28">
        <v>94</v>
      </c>
      <c r="F28">
        <v>239</v>
      </c>
      <c r="G28">
        <f t="shared" si="0"/>
        <v>61.144867284937639</v>
      </c>
      <c r="H28">
        <v>274.2645</v>
      </c>
      <c r="I28" s="1">
        <v>41972</v>
      </c>
      <c r="J28" t="s">
        <v>162</v>
      </c>
      <c r="K28" t="s">
        <v>53</v>
      </c>
      <c r="L28">
        <v>92.73</v>
      </c>
      <c r="M28">
        <v>1993</v>
      </c>
      <c r="N28">
        <v>111</v>
      </c>
      <c r="O28">
        <v>128</v>
      </c>
      <c r="P28" t="s">
        <v>148</v>
      </c>
    </row>
    <row r="29" spans="3:16" x14ac:dyDescent="0.25">
      <c r="C29" t="s">
        <v>20</v>
      </c>
      <c r="D29" t="s">
        <v>21</v>
      </c>
      <c r="E29">
        <v>94</v>
      </c>
      <c r="F29">
        <v>233</v>
      </c>
      <c r="G29">
        <f t="shared" si="0"/>
        <v>59.609849696194438</v>
      </c>
      <c r="H29">
        <v>269.36380000000003</v>
      </c>
      <c r="I29" s="1">
        <v>41972</v>
      </c>
      <c r="J29" t="s">
        <v>164</v>
      </c>
      <c r="K29" t="s">
        <v>53</v>
      </c>
      <c r="L29">
        <v>91.19</v>
      </c>
      <c r="M29">
        <v>1987</v>
      </c>
      <c r="N29">
        <v>106</v>
      </c>
      <c r="O29">
        <v>127</v>
      </c>
      <c r="P29" t="s">
        <v>148</v>
      </c>
    </row>
    <row r="30" spans="3:16" x14ac:dyDescent="0.25">
      <c r="C30" t="s">
        <v>20</v>
      </c>
      <c r="D30" t="s">
        <v>21</v>
      </c>
      <c r="E30">
        <v>94</v>
      </c>
      <c r="F30">
        <v>228</v>
      </c>
      <c r="G30">
        <f t="shared" si="0"/>
        <v>58.330668372241767</v>
      </c>
      <c r="H30">
        <v>266.18759999999997</v>
      </c>
      <c r="I30" s="1">
        <v>41916</v>
      </c>
      <c r="J30" t="s">
        <v>164</v>
      </c>
      <c r="K30" t="s">
        <v>26</v>
      </c>
      <c r="L30">
        <v>89.24</v>
      </c>
      <c r="M30">
        <v>1987</v>
      </c>
      <c r="N30">
        <v>100</v>
      </c>
      <c r="O30">
        <v>128</v>
      </c>
      <c r="P30" t="s">
        <v>148</v>
      </c>
    </row>
    <row r="31" spans="3:16" x14ac:dyDescent="0.25">
      <c r="C31" t="s">
        <v>0</v>
      </c>
      <c r="D31" t="s">
        <v>1</v>
      </c>
      <c r="E31">
        <v>77</v>
      </c>
      <c r="F31">
        <v>211</v>
      </c>
      <c r="G31">
        <f t="shared" si="0"/>
        <v>60.278480868010128</v>
      </c>
      <c r="H31">
        <v>265.77159999999998</v>
      </c>
      <c r="I31" s="1">
        <v>41916</v>
      </c>
      <c r="J31" t="s">
        <v>162</v>
      </c>
      <c r="K31" t="s">
        <v>26</v>
      </c>
      <c r="L31">
        <v>76.97</v>
      </c>
      <c r="M31">
        <v>1991</v>
      </c>
      <c r="N31">
        <v>91</v>
      </c>
      <c r="O31">
        <v>120</v>
      </c>
      <c r="P31" t="s">
        <v>148</v>
      </c>
    </row>
    <row r="32" spans="3:16" x14ac:dyDescent="0.25">
      <c r="C32" t="s">
        <v>117</v>
      </c>
      <c r="D32" t="s">
        <v>118</v>
      </c>
      <c r="E32">
        <v>85</v>
      </c>
      <c r="F32">
        <v>220</v>
      </c>
      <c r="G32">
        <f t="shared" si="0"/>
        <v>59.352464611092977</v>
      </c>
      <c r="H32">
        <v>265.43</v>
      </c>
      <c r="I32" s="2">
        <v>41883</v>
      </c>
      <c r="J32" t="s">
        <v>163</v>
      </c>
      <c r="K32" t="s">
        <v>120</v>
      </c>
      <c r="L32" s="4">
        <v>83.4</v>
      </c>
      <c r="M32">
        <v>1957</v>
      </c>
      <c r="N32">
        <v>100</v>
      </c>
      <c r="O32">
        <v>120</v>
      </c>
      <c r="P32" t="s">
        <v>148</v>
      </c>
    </row>
    <row r="33" spans="3:16" x14ac:dyDescent="0.25">
      <c r="C33" t="s">
        <v>0</v>
      </c>
      <c r="D33" t="s">
        <v>1</v>
      </c>
      <c r="E33">
        <v>77</v>
      </c>
      <c r="F33">
        <v>210</v>
      </c>
      <c r="G33">
        <f t="shared" si="0"/>
        <v>59.992800863896335</v>
      </c>
      <c r="H33">
        <v>265.33280000000002</v>
      </c>
      <c r="I33" s="1">
        <v>42042</v>
      </c>
      <c r="J33" t="s">
        <v>162</v>
      </c>
      <c r="K33" t="s">
        <v>83</v>
      </c>
      <c r="L33">
        <v>76.55</v>
      </c>
      <c r="M33">
        <v>1991</v>
      </c>
      <c r="N33">
        <v>89</v>
      </c>
      <c r="O33">
        <v>121</v>
      </c>
      <c r="P33" t="s">
        <v>148</v>
      </c>
    </row>
    <row r="34" spans="3:16" x14ac:dyDescent="0.25">
      <c r="C34" t="s">
        <v>0</v>
      </c>
      <c r="D34" t="s">
        <v>1</v>
      </c>
      <c r="E34">
        <v>77</v>
      </c>
      <c r="F34">
        <v>206</v>
      </c>
      <c r="G34">
        <f t="shared" si="0"/>
        <v>58.85008084744117</v>
      </c>
      <c r="H34">
        <v>259.60700000000003</v>
      </c>
      <c r="I34" s="1">
        <v>42091</v>
      </c>
      <c r="J34" t="s">
        <v>162</v>
      </c>
      <c r="K34" t="s">
        <v>106</v>
      </c>
      <c r="L34">
        <v>76.900000000000006</v>
      </c>
      <c r="M34">
        <v>1991</v>
      </c>
      <c r="N34">
        <v>91</v>
      </c>
      <c r="O34">
        <v>115</v>
      </c>
      <c r="P34" t="s">
        <v>148</v>
      </c>
    </row>
    <row r="35" spans="3:16" x14ac:dyDescent="0.25">
      <c r="C35" t="s">
        <v>10</v>
      </c>
      <c r="D35" t="s">
        <v>11</v>
      </c>
      <c r="E35">
        <v>85</v>
      </c>
      <c r="F35">
        <v>214</v>
      </c>
      <c r="G35">
        <f t="shared" si="0"/>
        <v>57.733761030790447</v>
      </c>
      <c r="H35">
        <v>256.0369</v>
      </c>
      <c r="I35" s="1">
        <v>42042</v>
      </c>
      <c r="J35" t="s">
        <v>162</v>
      </c>
      <c r="K35" t="s">
        <v>83</v>
      </c>
      <c r="L35">
        <v>84.8</v>
      </c>
      <c r="M35">
        <v>1970</v>
      </c>
      <c r="N35">
        <v>96</v>
      </c>
      <c r="O35">
        <v>118</v>
      </c>
      <c r="P35" t="s">
        <v>148</v>
      </c>
    </row>
    <row r="36" spans="3:16" hidden="1" x14ac:dyDescent="0.25">
      <c r="C36" t="s">
        <v>99</v>
      </c>
      <c r="D36" t="s">
        <v>98</v>
      </c>
      <c r="E36" t="s">
        <v>104</v>
      </c>
      <c r="F36">
        <v>237</v>
      </c>
      <c r="G36">
        <f t="shared" si="0"/>
        <v>56.699514106695567</v>
      </c>
      <c r="H36">
        <v>253.48320000000001</v>
      </c>
      <c r="I36" s="1">
        <v>42042</v>
      </c>
      <c r="J36" t="s">
        <v>100</v>
      </c>
      <c r="K36" t="s">
        <v>83</v>
      </c>
      <c r="L36">
        <v>112.15</v>
      </c>
      <c r="M36">
        <v>1995</v>
      </c>
      <c r="N36">
        <v>108</v>
      </c>
      <c r="O36">
        <v>129</v>
      </c>
      <c r="P36" t="s">
        <v>147</v>
      </c>
    </row>
    <row r="37" spans="3:16" x14ac:dyDescent="0.25">
      <c r="C37" t="s">
        <v>16</v>
      </c>
      <c r="D37" t="s">
        <v>17</v>
      </c>
      <c r="E37">
        <v>85</v>
      </c>
      <c r="F37">
        <v>209</v>
      </c>
      <c r="G37">
        <f t="shared" si="0"/>
        <v>56.384841380538333</v>
      </c>
      <c r="H37">
        <v>250.94390000000001</v>
      </c>
      <c r="I37" s="1">
        <v>42091</v>
      </c>
      <c r="J37" t="s">
        <v>163</v>
      </c>
      <c r="K37" t="s">
        <v>106</v>
      </c>
      <c r="L37">
        <v>84.2</v>
      </c>
      <c r="M37">
        <v>1987</v>
      </c>
      <c r="N37">
        <v>86</v>
      </c>
      <c r="O37">
        <v>123</v>
      </c>
      <c r="P37" t="s">
        <v>148</v>
      </c>
    </row>
    <row r="38" spans="3:16" x14ac:dyDescent="0.25">
      <c r="C38" t="s">
        <v>60</v>
      </c>
      <c r="D38" t="s">
        <v>61</v>
      </c>
      <c r="E38">
        <v>94</v>
      </c>
      <c r="F38">
        <v>216</v>
      </c>
      <c r="G38">
        <f t="shared" si="0"/>
        <v>55.260633194755357</v>
      </c>
      <c r="H38">
        <v>250.44049999999999</v>
      </c>
      <c r="I38" s="1">
        <v>42091</v>
      </c>
      <c r="J38" t="s">
        <v>163</v>
      </c>
      <c r="K38" t="s">
        <v>106</v>
      </c>
      <c r="L38">
        <v>90.6</v>
      </c>
      <c r="M38">
        <v>1990</v>
      </c>
      <c r="N38">
        <v>100</v>
      </c>
      <c r="O38">
        <v>116</v>
      </c>
      <c r="P38" t="s">
        <v>148</v>
      </c>
    </row>
    <row r="39" spans="3:16" x14ac:dyDescent="0.25">
      <c r="C39" t="s">
        <v>12</v>
      </c>
      <c r="D39" t="s">
        <v>13</v>
      </c>
      <c r="E39">
        <v>85</v>
      </c>
      <c r="F39">
        <v>207</v>
      </c>
      <c r="G39">
        <f t="shared" si="0"/>
        <v>55.845273520437487</v>
      </c>
      <c r="H39">
        <v>249.59309999999999</v>
      </c>
      <c r="I39" s="1">
        <v>42042</v>
      </c>
      <c r="J39" t="s">
        <v>163</v>
      </c>
      <c r="K39" t="s">
        <v>83</v>
      </c>
      <c r="L39">
        <v>83.5</v>
      </c>
      <c r="M39">
        <v>1980</v>
      </c>
      <c r="N39">
        <v>85</v>
      </c>
      <c r="O39">
        <v>122</v>
      </c>
      <c r="P39" t="s">
        <v>148</v>
      </c>
    </row>
    <row r="40" spans="3:16" x14ac:dyDescent="0.25">
      <c r="C40" t="s">
        <v>12</v>
      </c>
      <c r="D40" t="s">
        <v>13</v>
      </c>
      <c r="E40">
        <v>85</v>
      </c>
      <c r="F40">
        <v>205</v>
      </c>
      <c r="G40">
        <f t="shared" si="0"/>
        <v>55.305705660336642</v>
      </c>
      <c r="H40">
        <v>247.54409999999999</v>
      </c>
      <c r="I40" s="1">
        <v>41972</v>
      </c>
      <c r="J40" t="s">
        <v>163</v>
      </c>
      <c r="K40" t="s">
        <v>53</v>
      </c>
      <c r="L40">
        <v>83.26</v>
      </c>
      <c r="M40">
        <v>1980</v>
      </c>
      <c r="N40">
        <v>85</v>
      </c>
      <c r="O40">
        <v>120</v>
      </c>
      <c r="P40" t="s">
        <v>148</v>
      </c>
    </row>
    <row r="41" spans="3:16" x14ac:dyDescent="0.25">
      <c r="C41" t="s">
        <v>60</v>
      </c>
      <c r="D41" t="s">
        <v>61</v>
      </c>
      <c r="E41">
        <v>94</v>
      </c>
      <c r="F41">
        <v>210</v>
      </c>
      <c r="G41">
        <f t="shared" si="0"/>
        <v>53.725615606012155</v>
      </c>
      <c r="H41">
        <v>243.9727</v>
      </c>
      <c r="I41" s="1">
        <v>42042</v>
      </c>
      <c r="J41" t="s">
        <v>163</v>
      </c>
      <c r="K41" t="s">
        <v>83</v>
      </c>
      <c r="L41">
        <v>90.2</v>
      </c>
      <c r="M41">
        <v>1990</v>
      </c>
      <c r="N41">
        <v>95</v>
      </c>
      <c r="O41">
        <v>115</v>
      </c>
      <c r="P41" t="s">
        <v>148</v>
      </c>
    </row>
    <row r="42" spans="3:16" x14ac:dyDescent="0.25">
      <c r="C42" t="s">
        <v>10</v>
      </c>
      <c r="D42" t="s">
        <v>11</v>
      </c>
      <c r="E42">
        <v>85</v>
      </c>
      <c r="F42">
        <v>204</v>
      </c>
      <c r="G42">
        <f t="shared" si="0"/>
        <v>55.035921730286219</v>
      </c>
      <c r="H42">
        <v>243.9581</v>
      </c>
      <c r="I42" s="1">
        <v>41972</v>
      </c>
      <c r="J42" t="s">
        <v>162</v>
      </c>
      <c r="K42" t="s">
        <v>53</v>
      </c>
      <c r="L42">
        <v>84.88</v>
      </c>
      <c r="M42">
        <v>1970</v>
      </c>
      <c r="N42">
        <v>90</v>
      </c>
      <c r="O42">
        <v>114</v>
      </c>
      <c r="P42" t="s">
        <v>148</v>
      </c>
    </row>
    <row r="43" spans="3:16" x14ac:dyDescent="0.25">
      <c r="C43" t="s">
        <v>10</v>
      </c>
      <c r="D43" t="s">
        <v>11</v>
      </c>
      <c r="E43">
        <v>85</v>
      </c>
      <c r="F43">
        <v>202</v>
      </c>
      <c r="G43">
        <f t="shared" si="0"/>
        <v>54.496353870185374</v>
      </c>
      <c r="H43">
        <v>241.66550000000001</v>
      </c>
      <c r="I43" s="1">
        <v>41916</v>
      </c>
      <c r="J43" t="s">
        <v>162</v>
      </c>
      <c r="K43" t="s">
        <v>26</v>
      </c>
      <c r="L43">
        <v>84.81</v>
      </c>
      <c r="M43">
        <v>1970</v>
      </c>
      <c r="N43">
        <v>92</v>
      </c>
      <c r="O43">
        <v>110</v>
      </c>
      <c r="P43" t="s">
        <v>148</v>
      </c>
    </row>
    <row r="44" spans="3:16" x14ac:dyDescent="0.25">
      <c r="C44" t="s">
        <v>58</v>
      </c>
      <c r="D44" t="s">
        <v>59</v>
      </c>
      <c r="E44">
        <v>94</v>
      </c>
      <c r="F44">
        <v>206</v>
      </c>
      <c r="G44">
        <f t="shared" si="0"/>
        <v>52.702270546850016</v>
      </c>
      <c r="H44">
        <v>240.67760000000001</v>
      </c>
      <c r="I44" s="1">
        <v>42091</v>
      </c>
      <c r="J44" t="s">
        <v>163</v>
      </c>
      <c r="K44" t="s">
        <v>106</v>
      </c>
      <c r="L44">
        <v>89.1</v>
      </c>
      <c r="M44">
        <v>1987</v>
      </c>
      <c r="N44">
        <v>90</v>
      </c>
      <c r="O44">
        <v>116</v>
      </c>
      <c r="P44" t="s">
        <v>148</v>
      </c>
    </row>
    <row r="45" spans="3:16" x14ac:dyDescent="0.25">
      <c r="C45" t="s">
        <v>91</v>
      </c>
      <c r="D45" t="s">
        <v>90</v>
      </c>
      <c r="E45">
        <v>85</v>
      </c>
      <c r="F45">
        <v>198</v>
      </c>
      <c r="G45">
        <f t="shared" si="0"/>
        <v>53.417218149983682</v>
      </c>
      <c r="H45">
        <v>239.6962</v>
      </c>
      <c r="I45" s="1">
        <v>42042</v>
      </c>
      <c r="J45" t="s">
        <v>162</v>
      </c>
      <c r="K45" t="s">
        <v>83</v>
      </c>
      <c r="L45">
        <v>82.85</v>
      </c>
      <c r="M45">
        <v>1986</v>
      </c>
      <c r="N45">
        <v>90</v>
      </c>
      <c r="O45">
        <v>108</v>
      </c>
      <c r="P45" t="s">
        <v>148</v>
      </c>
    </row>
    <row r="46" spans="3:16" x14ac:dyDescent="0.25">
      <c r="C46" t="s">
        <v>91</v>
      </c>
      <c r="D46" t="s">
        <v>90</v>
      </c>
      <c r="E46">
        <v>85</v>
      </c>
      <c r="F46">
        <v>199</v>
      </c>
      <c r="G46">
        <f t="shared" si="0"/>
        <v>53.687002080034105</v>
      </c>
      <c r="H46">
        <v>239.22309999999999</v>
      </c>
      <c r="I46" s="1">
        <v>42091</v>
      </c>
      <c r="J46" t="s">
        <v>162</v>
      </c>
      <c r="K46" t="s">
        <v>106</v>
      </c>
      <c r="L46">
        <v>84</v>
      </c>
      <c r="M46">
        <v>1986</v>
      </c>
      <c r="N46">
        <v>90</v>
      </c>
      <c r="O46">
        <v>109</v>
      </c>
      <c r="P46" t="s">
        <v>148</v>
      </c>
    </row>
    <row r="47" spans="3:16" x14ac:dyDescent="0.25">
      <c r="C47" t="s">
        <v>58</v>
      </c>
      <c r="D47" t="s">
        <v>59</v>
      </c>
      <c r="E47">
        <v>94</v>
      </c>
      <c r="F47">
        <v>205</v>
      </c>
      <c r="G47">
        <f t="shared" si="0"/>
        <v>52.446434282059485</v>
      </c>
      <c r="H47">
        <v>239.2116</v>
      </c>
      <c r="I47" s="1">
        <v>41972</v>
      </c>
      <c r="J47" t="s">
        <v>163</v>
      </c>
      <c r="K47" t="s">
        <v>53</v>
      </c>
      <c r="L47">
        <v>89.34</v>
      </c>
      <c r="M47">
        <v>1987</v>
      </c>
      <c r="N47">
        <v>90</v>
      </c>
      <c r="O47">
        <v>115</v>
      </c>
      <c r="P47" t="s">
        <v>148</v>
      </c>
    </row>
    <row r="48" spans="3:16" x14ac:dyDescent="0.25">
      <c r="C48" t="s">
        <v>58</v>
      </c>
      <c r="D48" t="s">
        <v>59</v>
      </c>
      <c r="E48">
        <v>94</v>
      </c>
      <c r="F48">
        <v>206</v>
      </c>
      <c r="G48">
        <f t="shared" si="0"/>
        <v>52.702270546850016</v>
      </c>
      <c r="H48">
        <v>237.78960000000001</v>
      </c>
      <c r="I48" s="1">
        <v>42042</v>
      </c>
      <c r="J48" t="s">
        <v>163</v>
      </c>
      <c r="K48" t="s">
        <v>83</v>
      </c>
      <c r="L48">
        <v>91.5</v>
      </c>
      <c r="M48">
        <v>1987</v>
      </c>
      <c r="N48">
        <v>90</v>
      </c>
      <c r="O48">
        <v>116</v>
      </c>
      <c r="P48" t="s">
        <v>148</v>
      </c>
    </row>
    <row r="49" spans="3:16" x14ac:dyDescent="0.25">
      <c r="C49" t="s">
        <v>12</v>
      </c>
      <c r="D49" t="s">
        <v>13</v>
      </c>
      <c r="E49">
        <v>85</v>
      </c>
      <c r="F49">
        <v>195</v>
      </c>
      <c r="G49">
        <f t="shared" si="0"/>
        <v>52.607866359832414</v>
      </c>
      <c r="H49">
        <v>237.25139999999999</v>
      </c>
      <c r="I49" s="1">
        <v>41916</v>
      </c>
      <c r="J49" t="s">
        <v>163</v>
      </c>
      <c r="K49" t="s">
        <v>26</v>
      </c>
      <c r="L49">
        <v>82.05</v>
      </c>
      <c r="M49">
        <v>1980</v>
      </c>
      <c r="N49">
        <v>80</v>
      </c>
      <c r="O49">
        <v>115</v>
      </c>
      <c r="P49" t="s">
        <v>148</v>
      </c>
    </row>
    <row r="50" spans="3:16" x14ac:dyDescent="0.25">
      <c r="C50" t="s">
        <v>22</v>
      </c>
      <c r="D50" t="s">
        <v>23</v>
      </c>
      <c r="E50">
        <v>94</v>
      </c>
      <c r="F50">
        <v>200</v>
      </c>
      <c r="G50">
        <f t="shared" si="0"/>
        <v>51.167252958106815</v>
      </c>
      <c r="H50">
        <v>236.99430000000001</v>
      </c>
      <c r="I50" s="1">
        <v>41916</v>
      </c>
      <c r="J50" t="s">
        <v>162</v>
      </c>
      <c r="K50" t="s">
        <v>26</v>
      </c>
      <c r="L50">
        <v>86.48</v>
      </c>
      <c r="M50">
        <v>1991</v>
      </c>
      <c r="N50">
        <v>89</v>
      </c>
      <c r="O50">
        <v>111</v>
      </c>
      <c r="P50" t="s">
        <v>148</v>
      </c>
    </row>
    <row r="51" spans="3:16" x14ac:dyDescent="0.25">
      <c r="C51" t="s">
        <v>41</v>
      </c>
      <c r="D51" t="s">
        <v>42</v>
      </c>
      <c r="E51">
        <v>69</v>
      </c>
      <c r="F51">
        <v>169</v>
      </c>
      <c r="G51">
        <f t="shared" si="0"/>
        <v>51.70504261841679</v>
      </c>
      <c r="H51">
        <v>235.85290000000001</v>
      </c>
      <c r="I51" s="1">
        <v>41972</v>
      </c>
      <c r="J51" t="s">
        <v>162</v>
      </c>
      <c r="K51" t="s">
        <v>53</v>
      </c>
      <c r="L51">
        <v>65.260000000000005</v>
      </c>
      <c r="M51">
        <v>1974</v>
      </c>
      <c r="N51">
        <v>74</v>
      </c>
      <c r="O51">
        <v>95</v>
      </c>
      <c r="P51" t="s">
        <v>148</v>
      </c>
    </row>
    <row r="52" spans="3:16" x14ac:dyDescent="0.25">
      <c r="C52" t="s">
        <v>60</v>
      </c>
      <c r="D52" t="s">
        <v>61</v>
      </c>
      <c r="E52">
        <v>94</v>
      </c>
      <c r="F52">
        <v>200</v>
      </c>
      <c r="G52">
        <f t="shared" si="0"/>
        <v>51.167252958106815</v>
      </c>
      <c r="H52">
        <v>233.96039999999999</v>
      </c>
      <c r="I52" s="1">
        <v>41972</v>
      </c>
      <c r="J52" t="s">
        <v>163</v>
      </c>
      <c r="K52" t="s">
        <v>53</v>
      </c>
      <c r="L52">
        <v>88.86</v>
      </c>
      <c r="M52">
        <v>1990</v>
      </c>
      <c r="N52">
        <v>95</v>
      </c>
      <c r="O52">
        <v>105</v>
      </c>
      <c r="P52" t="s">
        <v>148</v>
      </c>
    </row>
    <row r="53" spans="3:16" x14ac:dyDescent="0.25">
      <c r="C53" t="s">
        <v>14</v>
      </c>
      <c r="D53" t="s">
        <v>15</v>
      </c>
      <c r="E53">
        <v>85</v>
      </c>
      <c r="F53">
        <v>191</v>
      </c>
      <c r="G53">
        <f t="shared" si="0"/>
        <v>51.528730639630723</v>
      </c>
      <c r="H53">
        <v>231.7123</v>
      </c>
      <c r="I53" s="1">
        <v>41916</v>
      </c>
      <c r="J53" t="s">
        <v>162</v>
      </c>
      <c r="K53" t="s">
        <v>26</v>
      </c>
      <c r="L53">
        <v>82.51</v>
      </c>
      <c r="M53">
        <v>1990</v>
      </c>
      <c r="N53">
        <v>85</v>
      </c>
      <c r="O53">
        <v>106</v>
      </c>
      <c r="P53" t="s">
        <v>148</v>
      </c>
    </row>
    <row r="54" spans="3:16" x14ac:dyDescent="0.25">
      <c r="C54" t="s">
        <v>16</v>
      </c>
      <c r="D54" t="s">
        <v>17</v>
      </c>
      <c r="E54">
        <v>85</v>
      </c>
      <c r="F54">
        <v>192</v>
      </c>
      <c r="G54">
        <f t="shared" si="0"/>
        <v>51.798514569681146</v>
      </c>
      <c r="H54">
        <v>231.01650000000001</v>
      </c>
      <c r="I54" s="1">
        <v>41972</v>
      </c>
      <c r="J54" t="s">
        <v>163</v>
      </c>
      <c r="K54" t="s">
        <v>53</v>
      </c>
      <c r="L54">
        <v>83.85</v>
      </c>
      <c r="M54">
        <v>1987</v>
      </c>
      <c r="N54">
        <v>80</v>
      </c>
      <c r="O54">
        <v>112</v>
      </c>
      <c r="P54" t="s">
        <v>148</v>
      </c>
    </row>
    <row r="55" spans="3:16" x14ac:dyDescent="0.25">
      <c r="C55" t="s">
        <v>62</v>
      </c>
      <c r="D55" t="s">
        <v>63</v>
      </c>
      <c r="E55">
        <v>105</v>
      </c>
      <c r="F55">
        <v>204</v>
      </c>
      <c r="G55">
        <f t="shared" si="0"/>
        <v>50.991968764919527</v>
      </c>
      <c r="H55">
        <v>230.58789999999999</v>
      </c>
      <c r="I55" s="1">
        <v>41972</v>
      </c>
      <c r="J55" t="s">
        <v>162</v>
      </c>
      <c r="K55" t="s">
        <v>53</v>
      </c>
      <c r="L55">
        <v>96.1</v>
      </c>
      <c r="M55">
        <v>1992</v>
      </c>
      <c r="N55">
        <v>88</v>
      </c>
      <c r="O55">
        <v>116</v>
      </c>
      <c r="P55" t="s">
        <v>148</v>
      </c>
    </row>
    <row r="56" spans="3:16" x14ac:dyDescent="0.25">
      <c r="C56" t="s">
        <v>89</v>
      </c>
      <c r="D56" t="s">
        <v>88</v>
      </c>
      <c r="E56">
        <v>85</v>
      </c>
      <c r="F56">
        <v>190</v>
      </c>
      <c r="G56">
        <f t="shared" si="0"/>
        <v>51.2589467095803</v>
      </c>
      <c r="H56">
        <v>230.58580000000001</v>
      </c>
      <c r="I56" s="1">
        <v>42091</v>
      </c>
      <c r="J56" t="s">
        <v>164</v>
      </c>
      <c r="K56" t="s">
        <v>106</v>
      </c>
      <c r="L56">
        <v>82.45</v>
      </c>
      <c r="M56">
        <v>1980</v>
      </c>
      <c r="N56">
        <v>90</v>
      </c>
      <c r="O56">
        <v>100</v>
      </c>
      <c r="P56" t="s">
        <v>148</v>
      </c>
    </row>
    <row r="57" spans="3:16" x14ac:dyDescent="0.25">
      <c r="C57" t="s">
        <v>16</v>
      </c>
      <c r="D57" t="s">
        <v>17</v>
      </c>
      <c r="E57">
        <v>85</v>
      </c>
      <c r="F57">
        <v>191</v>
      </c>
      <c r="G57">
        <f t="shared" si="0"/>
        <v>51.528730639630723</v>
      </c>
      <c r="H57">
        <v>230.34299999999999</v>
      </c>
      <c r="I57" s="1">
        <v>41916</v>
      </c>
      <c r="J57" t="s">
        <v>163</v>
      </c>
      <c r="K57" t="s">
        <v>26</v>
      </c>
      <c r="L57">
        <v>83.47</v>
      </c>
      <c r="M57">
        <v>1987</v>
      </c>
      <c r="N57">
        <v>75</v>
      </c>
      <c r="O57">
        <v>116</v>
      </c>
      <c r="P57" t="s">
        <v>148</v>
      </c>
    </row>
    <row r="58" spans="3:16" x14ac:dyDescent="0.25">
      <c r="C58" t="s">
        <v>110</v>
      </c>
      <c r="D58" t="s">
        <v>109</v>
      </c>
      <c r="E58">
        <v>69</v>
      </c>
      <c r="F58">
        <v>171</v>
      </c>
      <c r="G58">
        <f t="shared" si="0"/>
        <v>52.316936613901014</v>
      </c>
      <c r="H58">
        <v>230.25309999999999</v>
      </c>
      <c r="I58" s="1">
        <v>42091</v>
      </c>
      <c r="J58" t="s">
        <v>162</v>
      </c>
      <c r="K58" t="s">
        <v>106</v>
      </c>
      <c r="L58">
        <v>68.900000000000006</v>
      </c>
      <c r="M58">
        <v>1982</v>
      </c>
      <c r="N58">
        <v>70</v>
      </c>
      <c r="O58">
        <v>101</v>
      </c>
      <c r="P58" t="s">
        <v>148</v>
      </c>
    </row>
    <row r="59" spans="3:16" x14ac:dyDescent="0.25">
      <c r="C59" t="s">
        <v>43</v>
      </c>
      <c r="D59" t="s">
        <v>44</v>
      </c>
      <c r="E59">
        <v>69</v>
      </c>
      <c r="F59">
        <v>168</v>
      </c>
      <c r="G59">
        <f t="shared" si="0"/>
        <v>51.399095620674679</v>
      </c>
      <c r="H59">
        <v>230.0712</v>
      </c>
      <c r="I59" s="1">
        <v>41972</v>
      </c>
      <c r="J59" t="s">
        <v>162</v>
      </c>
      <c r="K59" t="s">
        <v>53</v>
      </c>
      <c r="L59">
        <v>67.13</v>
      </c>
      <c r="M59">
        <v>1990</v>
      </c>
      <c r="N59">
        <v>76</v>
      </c>
      <c r="O59">
        <v>92</v>
      </c>
      <c r="P59" t="s">
        <v>148</v>
      </c>
    </row>
    <row r="60" spans="3:16" x14ac:dyDescent="0.25">
      <c r="C60" t="s">
        <v>41</v>
      </c>
      <c r="D60" t="s">
        <v>42</v>
      </c>
      <c r="E60">
        <v>69</v>
      </c>
      <c r="F60">
        <v>166</v>
      </c>
      <c r="G60">
        <f t="shared" si="0"/>
        <v>50.787201625190455</v>
      </c>
      <c r="H60">
        <v>230.0283</v>
      </c>
      <c r="I60" s="1">
        <v>42042</v>
      </c>
      <c r="J60" t="s">
        <v>162</v>
      </c>
      <c r="K60" t="s">
        <v>83</v>
      </c>
      <c r="L60">
        <v>65.95</v>
      </c>
      <c r="M60">
        <v>1974</v>
      </c>
      <c r="N60">
        <v>78</v>
      </c>
      <c r="O60">
        <v>88</v>
      </c>
      <c r="P60" t="s">
        <v>148</v>
      </c>
    </row>
    <row r="61" spans="3:16" x14ac:dyDescent="0.25">
      <c r="C61" t="s">
        <v>89</v>
      </c>
      <c r="D61" t="s">
        <v>88</v>
      </c>
      <c r="E61">
        <v>85</v>
      </c>
      <c r="F61">
        <v>189</v>
      </c>
      <c r="G61">
        <f t="shared" si="0"/>
        <v>50.989162779529877</v>
      </c>
      <c r="H61">
        <v>229.0856</v>
      </c>
      <c r="I61" s="1">
        <v>42042</v>
      </c>
      <c r="J61" t="s">
        <v>164</v>
      </c>
      <c r="K61" t="s">
        <v>83</v>
      </c>
      <c r="L61">
        <v>82.65</v>
      </c>
      <c r="M61">
        <v>1980</v>
      </c>
      <c r="N61">
        <v>87</v>
      </c>
      <c r="O61">
        <v>102</v>
      </c>
      <c r="P61" t="s">
        <v>148</v>
      </c>
    </row>
    <row r="62" spans="3:16" x14ac:dyDescent="0.25">
      <c r="C62" t="s">
        <v>112</v>
      </c>
      <c r="D62" t="s">
        <v>111</v>
      </c>
      <c r="E62">
        <v>77</v>
      </c>
      <c r="F62">
        <v>166</v>
      </c>
      <c r="G62">
        <f t="shared" si="0"/>
        <v>47.422880682889485</v>
      </c>
      <c r="H62">
        <v>219.90780000000001</v>
      </c>
      <c r="I62" s="1">
        <v>42091</v>
      </c>
      <c r="J62" t="s">
        <v>162</v>
      </c>
      <c r="K62" t="s">
        <v>106</v>
      </c>
      <c r="L62">
        <v>70.7</v>
      </c>
      <c r="M62">
        <v>1993</v>
      </c>
      <c r="N62">
        <v>72</v>
      </c>
      <c r="O62">
        <v>94</v>
      </c>
      <c r="P62" t="s">
        <v>148</v>
      </c>
    </row>
    <row r="63" spans="3:16" x14ac:dyDescent="0.25">
      <c r="C63" t="s">
        <v>43</v>
      </c>
      <c r="D63" t="s">
        <v>44</v>
      </c>
      <c r="E63">
        <v>69</v>
      </c>
      <c r="F63">
        <v>161</v>
      </c>
      <c r="G63">
        <f t="shared" si="0"/>
        <v>49.257466636479897</v>
      </c>
      <c r="H63">
        <v>218.5308</v>
      </c>
      <c r="I63" s="1">
        <v>42091</v>
      </c>
      <c r="J63" t="s">
        <v>162</v>
      </c>
      <c r="K63" t="s">
        <v>106</v>
      </c>
      <c r="L63">
        <v>68.05</v>
      </c>
      <c r="M63">
        <v>1990</v>
      </c>
      <c r="N63">
        <v>70</v>
      </c>
      <c r="O63">
        <v>91</v>
      </c>
      <c r="P63" t="s">
        <v>148</v>
      </c>
    </row>
    <row r="64" spans="3:16" x14ac:dyDescent="0.25">
      <c r="C64" t="s">
        <v>97</v>
      </c>
      <c r="D64" t="s">
        <v>96</v>
      </c>
      <c r="E64" t="s">
        <v>104</v>
      </c>
      <c r="F64">
        <v>208</v>
      </c>
      <c r="G64">
        <f t="shared" si="0"/>
        <v>49.761598878450116</v>
      </c>
      <c r="H64">
        <v>216.80609999999999</v>
      </c>
      <c r="I64" s="1">
        <v>42042</v>
      </c>
      <c r="J64" t="s">
        <v>164</v>
      </c>
      <c r="K64" t="s">
        <v>83</v>
      </c>
      <c r="L64">
        <v>123.3</v>
      </c>
      <c r="M64">
        <v>1975</v>
      </c>
      <c r="N64">
        <v>93</v>
      </c>
      <c r="O64">
        <v>115</v>
      </c>
      <c r="P64" t="s">
        <v>148</v>
      </c>
    </row>
    <row r="65" spans="3:16" x14ac:dyDescent="0.25">
      <c r="C65" t="s">
        <v>85</v>
      </c>
      <c r="D65" t="s">
        <v>84</v>
      </c>
      <c r="E65">
        <v>77</v>
      </c>
      <c r="F65">
        <v>170</v>
      </c>
      <c r="G65">
        <f t="shared" si="0"/>
        <v>48.565600699344657</v>
      </c>
      <c r="H65">
        <v>215.11320000000001</v>
      </c>
      <c r="I65" s="1">
        <v>42042</v>
      </c>
      <c r="J65" t="s">
        <v>163</v>
      </c>
      <c r="K65" t="s">
        <v>83</v>
      </c>
      <c r="L65">
        <v>76.349999999999994</v>
      </c>
      <c r="M65">
        <v>1992</v>
      </c>
      <c r="N65">
        <v>80</v>
      </c>
      <c r="O65">
        <v>90</v>
      </c>
      <c r="P65" t="s">
        <v>148</v>
      </c>
    </row>
    <row r="66" spans="3:16" x14ac:dyDescent="0.25">
      <c r="C66" t="s">
        <v>4</v>
      </c>
      <c r="D66" t="s">
        <v>5</v>
      </c>
      <c r="E66">
        <v>77</v>
      </c>
      <c r="F66">
        <v>161</v>
      </c>
      <c r="G66">
        <f t="shared" ref="G66:G79" si="1">IF(E66=105.1,F66*100/420.875,IF(E66=105,F66*100/400.063,IF(E66=94,F66*100/390.875,IF(E66=85,F66*100/370.667,IF(E66=77,F66*100/350.042,IF(E66=69,F66*100/326.854,IF(E66=62,F66*100/301.229,IF(E66=56,F66*100/269.646,F66*100/417.993))))))))</f>
        <v>45.994480662320527</v>
      </c>
      <c r="H66">
        <v>209.666</v>
      </c>
      <c r="I66" s="1">
        <v>42021</v>
      </c>
      <c r="J66" t="s">
        <v>162</v>
      </c>
      <c r="K66" t="s">
        <v>70</v>
      </c>
      <c r="L66">
        <v>72.7</v>
      </c>
      <c r="M66">
        <v>1999</v>
      </c>
      <c r="N66">
        <v>71</v>
      </c>
      <c r="O66">
        <v>90</v>
      </c>
      <c r="P66" t="s">
        <v>148</v>
      </c>
    </row>
    <row r="67" spans="3:16" x14ac:dyDescent="0.25">
      <c r="C67" t="s">
        <v>2</v>
      </c>
      <c r="D67" t="s">
        <v>3</v>
      </c>
      <c r="E67">
        <v>77</v>
      </c>
      <c r="F67">
        <v>165</v>
      </c>
      <c r="G67">
        <f t="shared" si="1"/>
        <v>47.137200678775692</v>
      </c>
      <c r="H67">
        <v>209.5727</v>
      </c>
      <c r="I67" s="1">
        <v>42042</v>
      </c>
      <c r="J67" t="s">
        <v>163</v>
      </c>
      <c r="K67" t="s">
        <v>83</v>
      </c>
      <c r="L67">
        <v>75.849999999999994</v>
      </c>
      <c r="M67">
        <v>1994</v>
      </c>
      <c r="N67">
        <v>85</v>
      </c>
      <c r="O67">
        <v>80</v>
      </c>
      <c r="P67" t="s">
        <v>148</v>
      </c>
    </row>
    <row r="68" spans="3:16" x14ac:dyDescent="0.25">
      <c r="C68" t="s">
        <v>24</v>
      </c>
      <c r="D68" t="s">
        <v>25</v>
      </c>
      <c r="E68">
        <v>94</v>
      </c>
      <c r="F68">
        <v>178</v>
      </c>
      <c r="G68">
        <f t="shared" si="1"/>
        <v>45.538855132715064</v>
      </c>
      <c r="H68">
        <v>208.8854</v>
      </c>
      <c r="I68" s="1">
        <v>41916</v>
      </c>
      <c r="J68" t="s">
        <v>162</v>
      </c>
      <c r="K68" t="s">
        <v>26</v>
      </c>
      <c r="L68">
        <v>88.26</v>
      </c>
      <c r="M68">
        <v>1983</v>
      </c>
      <c r="N68">
        <v>78</v>
      </c>
      <c r="O68">
        <v>100</v>
      </c>
      <c r="P68" t="s">
        <v>148</v>
      </c>
    </row>
    <row r="69" spans="3:16" x14ac:dyDescent="0.25">
      <c r="C69" t="s">
        <v>2</v>
      </c>
      <c r="D69" t="s">
        <v>3</v>
      </c>
      <c r="E69">
        <v>77</v>
      </c>
      <c r="F69">
        <v>160</v>
      </c>
      <c r="G69">
        <f t="shared" si="1"/>
        <v>45.708800658206734</v>
      </c>
      <c r="H69">
        <v>201.7998</v>
      </c>
      <c r="I69" s="1">
        <v>41972</v>
      </c>
      <c r="J69" t="s">
        <v>163</v>
      </c>
      <c r="K69" t="s">
        <v>53</v>
      </c>
      <c r="L69">
        <v>76.790000000000006</v>
      </c>
      <c r="M69">
        <v>1994</v>
      </c>
      <c r="N69">
        <v>80</v>
      </c>
      <c r="O69">
        <v>80</v>
      </c>
      <c r="P69" t="s">
        <v>148</v>
      </c>
    </row>
    <row r="70" spans="3:16" hidden="1" x14ac:dyDescent="0.25">
      <c r="C70" t="s">
        <v>102</v>
      </c>
      <c r="D70" t="s">
        <v>101</v>
      </c>
      <c r="E70" t="s">
        <v>104</v>
      </c>
      <c r="F70">
        <v>190</v>
      </c>
      <c r="G70">
        <f t="shared" si="1"/>
        <v>45.455306667815009</v>
      </c>
      <c r="H70">
        <v>198.81809999999999</v>
      </c>
      <c r="I70" s="1">
        <v>42042</v>
      </c>
      <c r="J70" t="s">
        <v>164</v>
      </c>
      <c r="K70" t="s">
        <v>83</v>
      </c>
      <c r="L70">
        <v>121.35</v>
      </c>
      <c r="M70">
        <v>1989</v>
      </c>
      <c r="N70">
        <v>80</v>
      </c>
      <c r="O70">
        <v>110</v>
      </c>
      <c r="P70" t="s">
        <v>147</v>
      </c>
    </row>
    <row r="71" spans="3:16" hidden="1" x14ac:dyDescent="0.25">
      <c r="C71" t="s">
        <v>114</v>
      </c>
      <c r="D71" t="s">
        <v>113</v>
      </c>
      <c r="E71">
        <v>77</v>
      </c>
      <c r="F71">
        <v>152</v>
      </c>
      <c r="G71">
        <f t="shared" si="1"/>
        <v>43.423360625296397</v>
      </c>
      <c r="H71">
        <v>193.20740000000001</v>
      </c>
      <c r="I71" s="1">
        <v>42091</v>
      </c>
      <c r="J71" t="s">
        <v>164</v>
      </c>
      <c r="K71" t="s">
        <v>106</v>
      </c>
      <c r="L71">
        <v>75.75</v>
      </c>
      <c r="M71">
        <v>1993</v>
      </c>
      <c r="N71">
        <v>66</v>
      </c>
      <c r="O71">
        <v>86</v>
      </c>
      <c r="P71" t="s">
        <v>147</v>
      </c>
    </row>
    <row r="72" spans="3:16" x14ac:dyDescent="0.25">
      <c r="C72" t="s">
        <v>4</v>
      </c>
      <c r="D72" t="s">
        <v>5</v>
      </c>
      <c r="E72">
        <v>77</v>
      </c>
      <c r="F72">
        <v>147</v>
      </c>
      <c r="G72">
        <f t="shared" si="1"/>
        <v>41.994960604727439</v>
      </c>
      <c r="H72">
        <v>192.64349999999999</v>
      </c>
      <c r="I72" s="1">
        <v>41972</v>
      </c>
      <c r="J72" t="s">
        <v>164</v>
      </c>
      <c r="K72" t="s">
        <v>53</v>
      </c>
      <c r="L72">
        <v>71.95</v>
      </c>
      <c r="M72">
        <v>1999</v>
      </c>
      <c r="N72">
        <v>63</v>
      </c>
      <c r="O72">
        <v>84</v>
      </c>
      <c r="P72" t="s">
        <v>148</v>
      </c>
    </row>
    <row r="73" spans="3:16" x14ac:dyDescent="0.25">
      <c r="C73" t="s">
        <v>87</v>
      </c>
      <c r="D73" t="s">
        <v>86</v>
      </c>
      <c r="E73">
        <v>77</v>
      </c>
      <c r="F73">
        <v>146</v>
      </c>
      <c r="G73">
        <f t="shared" si="1"/>
        <v>41.709280600613646</v>
      </c>
      <c r="H73">
        <v>189.42740000000001</v>
      </c>
      <c r="I73" s="1">
        <v>42042</v>
      </c>
      <c r="J73" t="s">
        <v>162</v>
      </c>
      <c r="K73" t="s">
        <v>83</v>
      </c>
      <c r="L73">
        <v>73.150000000000006</v>
      </c>
      <c r="M73">
        <v>1993</v>
      </c>
      <c r="N73">
        <v>65</v>
      </c>
      <c r="O73">
        <v>81</v>
      </c>
      <c r="P73" t="s">
        <v>148</v>
      </c>
    </row>
    <row r="74" spans="3:16" x14ac:dyDescent="0.25">
      <c r="C74" t="s">
        <v>2</v>
      </c>
      <c r="D74" t="s">
        <v>3</v>
      </c>
      <c r="E74">
        <v>77</v>
      </c>
      <c r="F74">
        <v>145</v>
      </c>
      <c r="G74">
        <f t="shared" si="1"/>
        <v>41.423600596499853</v>
      </c>
      <c r="H74">
        <v>184.74610000000001</v>
      </c>
      <c r="I74" s="1">
        <v>41916</v>
      </c>
      <c r="J74" t="s">
        <v>163</v>
      </c>
      <c r="K74" t="s">
        <v>26</v>
      </c>
      <c r="L74">
        <v>75.44</v>
      </c>
      <c r="M74">
        <v>1994</v>
      </c>
      <c r="N74">
        <v>70</v>
      </c>
      <c r="O74">
        <v>75</v>
      </c>
      <c r="P74" t="s">
        <v>148</v>
      </c>
    </row>
    <row r="75" spans="3:16" x14ac:dyDescent="0.25">
      <c r="C75" t="s">
        <v>4</v>
      </c>
      <c r="D75" t="s">
        <v>5</v>
      </c>
      <c r="E75">
        <v>77</v>
      </c>
      <c r="F75">
        <v>140</v>
      </c>
      <c r="G75">
        <f t="shared" si="1"/>
        <v>39.995200575930895</v>
      </c>
      <c r="H75">
        <v>183.84559999999999</v>
      </c>
      <c r="I75" s="1">
        <v>41916</v>
      </c>
      <c r="J75" t="s">
        <v>164</v>
      </c>
      <c r="K75" t="s">
        <v>26</v>
      </c>
      <c r="L75">
        <v>71.709999999999994</v>
      </c>
      <c r="M75">
        <v>1999</v>
      </c>
      <c r="N75">
        <v>60</v>
      </c>
      <c r="O75">
        <v>80</v>
      </c>
      <c r="P75" t="s">
        <v>148</v>
      </c>
    </row>
    <row r="76" spans="3:16" x14ac:dyDescent="0.25">
      <c r="C76" t="s">
        <v>122</v>
      </c>
      <c r="D76" t="s">
        <v>123</v>
      </c>
      <c r="E76">
        <v>77</v>
      </c>
      <c r="F76">
        <v>142</v>
      </c>
      <c r="G76">
        <f t="shared" si="1"/>
        <v>40.566560584158474</v>
      </c>
      <c r="H76">
        <v>180.77</v>
      </c>
      <c r="I76" s="2">
        <v>42156</v>
      </c>
      <c r="J76" t="s">
        <v>163</v>
      </c>
      <c r="K76" t="s">
        <v>119</v>
      </c>
      <c r="L76" s="3">
        <v>75.55</v>
      </c>
      <c r="M76">
        <v>1942</v>
      </c>
      <c r="N76">
        <v>61</v>
      </c>
      <c r="O76">
        <v>81</v>
      </c>
      <c r="P76" t="s">
        <v>148</v>
      </c>
    </row>
    <row r="77" spans="3:16" hidden="1" x14ac:dyDescent="0.25">
      <c r="C77" t="s">
        <v>95</v>
      </c>
      <c r="D77" t="s">
        <v>94</v>
      </c>
      <c r="E77">
        <v>105</v>
      </c>
      <c r="F77">
        <v>158</v>
      </c>
      <c r="G77">
        <f t="shared" si="1"/>
        <v>39.493779729692577</v>
      </c>
      <c r="H77">
        <v>173.6172</v>
      </c>
      <c r="I77" s="1">
        <v>42042</v>
      </c>
      <c r="J77" t="s">
        <v>164</v>
      </c>
      <c r="K77" t="s">
        <v>83</v>
      </c>
      <c r="L77">
        <v>103.4</v>
      </c>
      <c r="M77">
        <v>1974</v>
      </c>
      <c r="N77">
        <v>70</v>
      </c>
      <c r="O77">
        <v>88</v>
      </c>
      <c r="P77" t="s">
        <v>147</v>
      </c>
    </row>
    <row r="78" spans="3:16" x14ac:dyDescent="0.25">
      <c r="C78" t="s">
        <v>122</v>
      </c>
      <c r="D78" t="s">
        <v>123</v>
      </c>
      <c r="E78">
        <v>77</v>
      </c>
      <c r="F78">
        <v>135</v>
      </c>
      <c r="G78">
        <f t="shared" si="1"/>
        <v>38.56680055536193</v>
      </c>
      <c r="H78">
        <v>172.19</v>
      </c>
      <c r="I78" s="2">
        <v>41883</v>
      </c>
      <c r="J78" t="s">
        <v>163</v>
      </c>
      <c r="K78" t="s">
        <v>120</v>
      </c>
      <c r="L78" s="3">
        <v>75.3</v>
      </c>
      <c r="M78">
        <v>1942</v>
      </c>
      <c r="N78">
        <v>55</v>
      </c>
      <c r="O78">
        <v>80</v>
      </c>
      <c r="P78" t="s">
        <v>148</v>
      </c>
    </row>
    <row r="79" spans="3:16" x14ac:dyDescent="0.25">
      <c r="C79" t="s">
        <v>85</v>
      </c>
      <c r="D79" t="s">
        <v>84</v>
      </c>
      <c r="E79">
        <v>77</v>
      </c>
      <c r="F79">
        <v>0</v>
      </c>
      <c r="G79">
        <f t="shared" si="1"/>
        <v>0</v>
      </c>
      <c r="H79">
        <v>0</v>
      </c>
      <c r="I79" s="1">
        <v>42091</v>
      </c>
      <c r="J79" t="s">
        <v>162</v>
      </c>
      <c r="K79" t="s">
        <v>106</v>
      </c>
      <c r="L79">
        <v>76.75</v>
      </c>
      <c r="M79">
        <v>1992</v>
      </c>
      <c r="N79">
        <v>0</v>
      </c>
      <c r="O79">
        <v>100</v>
      </c>
      <c r="P79" t="s">
        <v>148</v>
      </c>
    </row>
  </sheetData>
  <autoFilter ref="C1:P79">
    <filterColumn colId="13">
      <filters>
        <filter val="MB"/>
      </filters>
    </filterColumn>
  </autoFilter>
  <sortState ref="C2:P79">
    <sortCondition descending="1" ref="H2:H7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39"/>
  <sheetViews>
    <sheetView topLeftCell="A10" workbookViewId="0">
      <selection activeCell="J37" sqref="J37:J39"/>
    </sheetView>
  </sheetViews>
  <sheetFormatPr defaultRowHeight="15" x14ac:dyDescent="0.25"/>
  <cols>
    <col min="3" max="3" width="11.85546875" bestFit="1" customWidth="1"/>
    <col min="4" max="4" width="11.5703125" bestFit="1" customWidth="1"/>
    <col min="9" max="9" width="12" bestFit="1" customWidth="1"/>
    <col min="11" max="11" width="49" bestFit="1" customWidth="1"/>
  </cols>
  <sheetData>
    <row r="1" spans="3:16" x14ac:dyDescent="0.25">
      <c r="C1" t="s">
        <v>149</v>
      </c>
      <c r="D1" t="s">
        <v>150</v>
      </c>
      <c r="E1" t="s">
        <v>151</v>
      </c>
      <c r="F1" t="s">
        <v>157</v>
      </c>
      <c r="G1" t="s">
        <v>166</v>
      </c>
      <c r="H1" t="s">
        <v>158</v>
      </c>
      <c r="I1" t="s">
        <v>159</v>
      </c>
      <c r="J1" t="s">
        <v>153</v>
      </c>
      <c r="K1" t="s">
        <v>160</v>
      </c>
      <c r="L1" t="s">
        <v>152</v>
      </c>
      <c r="M1" t="s">
        <v>154</v>
      </c>
      <c r="N1" t="s">
        <v>155</v>
      </c>
      <c r="O1" t="s">
        <v>156</v>
      </c>
      <c r="P1" t="s">
        <v>161</v>
      </c>
    </row>
    <row r="2" spans="3:16" x14ac:dyDescent="0.25">
      <c r="C2" t="s">
        <v>78</v>
      </c>
      <c r="D2" t="s">
        <v>77</v>
      </c>
      <c r="E2">
        <v>69</v>
      </c>
      <c r="F2">
        <v>214</v>
      </c>
      <c r="G2">
        <f>IF(E2=75,F2*100/254.625,IF(E2=69,F2*100/241.438,IF(E2=63,F2*100/235.458,IF(E2=58,F2*100/219,IF(E2=53,F2*100/206.354,IF(E2=48,F2*100/182.417,F2*100/274.708))))))</f>
        <v>88.635591746121165</v>
      </c>
      <c r="H2">
        <v>270.74</v>
      </c>
      <c r="I2" s="1">
        <v>41848</v>
      </c>
      <c r="J2" t="s">
        <v>165</v>
      </c>
      <c r="K2" t="s">
        <v>115</v>
      </c>
      <c r="L2">
        <v>68.069999999999993</v>
      </c>
      <c r="M2">
        <v>1982</v>
      </c>
      <c r="N2">
        <v>99</v>
      </c>
      <c r="O2">
        <v>115</v>
      </c>
      <c r="P2" t="s">
        <v>148</v>
      </c>
    </row>
    <row r="3" spans="3:16" x14ac:dyDescent="0.25">
      <c r="C3" t="s">
        <v>78</v>
      </c>
      <c r="D3" t="s">
        <v>77</v>
      </c>
      <c r="E3">
        <v>69</v>
      </c>
      <c r="F3">
        <v>214</v>
      </c>
      <c r="G3">
        <f t="shared" ref="G3:G39" si="0">IF(E3=75,F3*100/254.625,IF(E3=69,F3*100/241.438,IF(E3=63,F3*100/235.458,IF(E3=58,F3*100/219,IF(E3=53,F3*100/206.354,IF(E3=48,F3*100/182.417,F3*100/274.708))))))</f>
        <v>88.635591746121165</v>
      </c>
      <c r="H3">
        <v>269.01</v>
      </c>
      <c r="I3" s="1">
        <v>42139</v>
      </c>
      <c r="J3" t="s">
        <v>165</v>
      </c>
      <c r="K3" t="s">
        <v>116</v>
      </c>
      <c r="L3">
        <v>68.8</v>
      </c>
      <c r="M3">
        <v>1982</v>
      </c>
      <c r="N3">
        <v>97</v>
      </c>
      <c r="O3">
        <v>117</v>
      </c>
      <c r="P3" t="s">
        <v>148</v>
      </c>
    </row>
    <row r="4" spans="3:16" x14ac:dyDescent="0.25">
      <c r="C4" t="s">
        <v>78</v>
      </c>
      <c r="D4" t="s">
        <v>77</v>
      </c>
      <c r="E4">
        <v>69</v>
      </c>
      <c r="F4">
        <v>213</v>
      </c>
      <c r="G4">
        <f t="shared" si="0"/>
        <v>88.221406737961715</v>
      </c>
      <c r="H4">
        <v>268.21499999999997</v>
      </c>
      <c r="I4" s="1">
        <v>42091</v>
      </c>
      <c r="J4" t="s">
        <v>165</v>
      </c>
      <c r="K4" t="s">
        <v>105</v>
      </c>
      <c r="L4">
        <v>68.599999999999994</v>
      </c>
      <c r="M4">
        <v>1982</v>
      </c>
      <c r="N4">
        <v>97</v>
      </c>
      <c r="O4">
        <v>116</v>
      </c>
      <c r="P4" t="s">
        <v>148</v>
      </c>
    </row>
    <row r="5" spans="3:16" x14ac:dyDescent="0.25">
      <c r="C5" t="s">
        <v>78</v>
      </c>
      <c r="D5" t="s">
        <v>77</v>
      </c>
      <c r="E5">
        <v>69</v>
      </c>
      <c r="F5">
        <v>192</v>
      </c>
      <c r="G5">
        <f t="shared" si="0"/>
        <v>79.523521566613383</v>
      </c>
      <c r="H5">
        <v>241.9828</v>
      </c>
      <c r="I5" s="1">
        <v>42042</v>
      </c>
      <c r="J5" t="s">
        <v>165</v>
      </c>
      <c r="K5" t="s">
        <v>83</v>
      </c>
      <c r="L5">
        <v>68.5</v>
      </c>
      <c r="M5">
        <v>1982</v>
      </c>
      <c r="N5">
        <v>86</v>
      </c>
      <c r="O5">
        <v>106</v>
      </c>
      <c r="P5" t="s">
        <v>148</v>
      </c>
    </row>
    <row r="6" spans="3:16" x14ac:dyDescent="0.25">
      <c r="C6" t="s">
        <v>72</v>
      </c>
      <c r="D6" t="s">
        <v>71</v>
      </c>
      <c r="E6">
        <v>48</v>
      </c>
      <c r="F6">
        <v>127</v>
      </c>
      <c r="G6">
        <f t="shared" si="0"/>
        <v>69.620704210682121</v>
      </c>
      <c r="H6">
        <v>212.91</v>
      </c>
      <c r="I6" s="1">
        <v>42139</v>
      </c>
      <c r="J6" t="s">
        <v>162</v>
      </c>
      <c r="K6" t="s">
        <v>116</v>
      </c>
      <c r="L6">
        <v>46.8</v>
      </c>
      <c r="M6">
        <v>1986</v>
      </c>
      <c r="N6">
        <v>56</v>
      </c>
      <c r="O6">
        <v>71</v>
      </c>
      <c r="P6" t="s">
        <v>148</v>
      </c>
    </row>
    <row r="7" spans="3:16" x14ac:dyDescent="0.25">
      <c r="C7" t="s">
        <v>64</v>
      </c>
      <c r="D7" t="s">
        <v>69</v>
      </c>
      <c r="E7">
        <v>53</v>
      </c>
      <c r="F7">
        <v>138</v>
      </c>
      <c r="G7">
        <f t="shared" si="0"/>
        <v>66.875369510646749</v>
      </c>
      <c r="H7">
        <v>209.30789999999999</v>
      </c>
      <c r="I7" s="1">
        <v>41972</v>
      </c>
      <c r="J7" t="s">
        <v>49</v>
      </c>
      <c r="K7" t="s">
        <v>53</v>
      </c>
      <c r="L7">
        <v>52.64</v>
      </c>
      <c r="M7">
        <v>1985</v>
      </c>
      <c r="N7">
        <v>63</v>
      </c>
      <c r="O7">
        <v>75</v>
      </c>
      <c r="P7" t="s">
        <v>167</v>
      </c>
    </row>
    <row r="8" spans="3:16" x14ac:dyDescent="0.25">
      <c r="C8" t="s">
        <v>72</v>
      </c>
      <c r="D8" t="s">
        <v>71</v>
      </c>
      <c r="E8">
        <v>48</v>
      </c>
      <c r="F8">
        <v>124</v>
      </c>
      <c r="G8">
        <f t="shared" si="0"/>
        <v>67.976120646650259</v>
      </c>
      <c r="H8">
        <v>206.89400000000001</v>
      </c>
      <c r="I8" s="1">
        <v>42042</v>
      </c>
      <c r="J8" t="s">
        <v>162</v>
      </c>
      <c r="K8" t="s">
        <v>83</v>
      </c>
      <c r="L8">
        <v>47.05</v>
      </c>
      <c r="M8">
        <v>1986</v>
      </c>
      <c r="N8">
        <v>54</v>
      </c>
      <c r="O8">
        <v>70</v>
      </c>
      <c r="P8" t="s">
        <v>148</v>
      </c>
    </row>
    <row r="9" spans="3:16" x14ac:dyDescent="0.25">
      <c r="C9" t="s">
        <v>0</v>
      </c>
      <c r="D9" t="s">
        <v>39</v>
      </c>
      <c r="E9">
        <v>75</v>
      </c>
      <c r="F9">
        <v>153</v>
      </c>
      <c r="G9">
        <f t="shared" si="0"/>
        <v>60.088365243004418</v>
      </c>
      <c r="H9">
        <v>183.72049999999999</v>
      </c>
      <c r="I9" s="1">
        <v>42091</v>
      </c>
      <c r="J9" t="s">
        <v>162</v>
      </c>
      <c r="K9" t="s">
        <v>106</v>
      </c>
      <c r="L9">
        <v>74.599999999999994</v>
      </c>
      <c r="M9">
        <v>1995</v>
      </c>
      <c r="N9">
        <v>66</v>
      </c>
      <c r="O9">
        <v>87</v>
      </c>
      <c r="P9" t="s">
        <v>148</v>
      </c>
    </row>
    <row r="10" spans="3:16" x14ac:dyDescent="0.25">
      <c r="C10" t="s">
        <v>0</v>
      </c>
      <c r="D10" t="s">
        <v>39</v>
      </c>
      <c r="E10">
        <v>75</v>
      </c>
      <c r="F10">
        <v>151</v>
      </c>
      <c r="G10">
        <f t="shared" si="0"/>
        <v>59.302896416298481</v>
      </c>
      <c r="H10">
        <v>181.31890000000001</v>
      </c>
      <c r="I10" s="1">
        <v>42042</v>
      </c>
      <c r="J10" t="s">
        <v>162</v>
      </c>
      <c r="K10" t="s">
        <v>83</v>
      </c>
      <c r="L10">
        <v>74.599999999999994</v>
      </c>
      <c r="M10">
        <v>1995</v>
      </c>
      <c r="N10">
        <v>67</v>
      </c>
      <c r="O10">
        <v>84</v>
      </c>
      <c r="P10" t="s">
        <v>148</v>
      </c>
    </row>
    <row r="11" spans="3:16" x14ac:dyDescent="0.25">
      <c r="C11" t="s">
        <v>27</v>
      </c>
      <c r="D11" t="s">
        <v>28</v>
      </c>
      <c r="E11">
        <v>53</v>
      </c>
      <c r="F11">
        <v>113</v>
      </c>
      <c r="G11">
        <f t="shared" si="0"/>
        <v>54.760266338428131</v>
      </c>
      <c r="H11">
        <v>175.65700000000001</v>
      </c>
      <c r="I11" s="1">
        <v>41972</v>
      </c>
      <c r="J11" t="s">
        <v>162</v>
      </c>
      <c r="K11" t="s">
        <v>53</v>
      </c>
      <c r="L11">
        <v>51.08</v>
      </c>
      <c r="M11">
        <v>1985</v>
      </c>
      <c r="N11">
        <v>51</v>
      </c>
      <c r="O11">
        <v>62</v>
      </c>
      <c r="P11" t="s">
        <v>148</v>
      </c>
    </row>
    <row r="12" spans="3:16" x14ac:dyDescent="0.25">
      <c r="C12" t="s">
        <v>27</v>
      </c>
      <c r="D12" t="s">
        <v>28</v>
      </c>
      <c r="E12">
        <v>53</v>
      </c>
      <c r="F12">
        <v>109</v>
      </c>
      <c r="G12">
        <f t="shared" si="0"/>
        <v>52.821849830873155</v>
      </c>
      <c r="H12">
        <v>173.3819</v>
      </c>
      <c r="I12" s="1">
        <v>42042</v>
      </c>
      <c r="J12" t="s">
        <v>162</v>
      </c>
      <c r="K12" t="s">
        <v>83</v>
      </c>
      <c r="L12">
        <v>49.7</v>
      </c>
      <c r="M12">
        <v>1985</v>
      </c>
      <c r="N12">
        <v>48</v>
      </c>
      <c r="O12">
        <v>61</v>
      </c>
      <c r="P12" t="s">
        <v>148</v>
      </c>
    </row>
    <row r="13" spans="3:16" x14ac:dyDescent="0.25">
      <c r="C13" t="s">
        <v>0</v>
      </c>
      <c r="D13" t="s">
        <v>39</v>
      </c>
      <c r="E13">
        <v>75</v>
      </c>
      <c r="F13">
        <v>142</v>
      </c>
      <c r="G13">
        <f t="shared" si="0"/>
        <v>55.768286696121748</v>
      </c>
      <c r="H13">
        <v>171.1283</v>
      </c>
      <c r="I13" s="1">
        <v>42021</v>
      </c>
      <c r="J13" t="s">
        <v>162</v>
      </c>
      <c r="K13" t="s">
        <v>70</v>
      </c>
      <c r="L13">
        <v>74.099999999999994</v>
      </c>
      <c r="M13">
        <v>1995</v>
      </c>
      <c r="N13">
        <v>61</v>
      </c>
      <c r="O13">
        <v>81</v>
      </c>
      <c r="P13" t="s">
        <v>148</v>
      </c>
    </row>
    <row r="14" spans="3:16" x14ac:dyDescent="0.25">
      <c r="C14" t="s">
        <v>0</v>
      </c>
      <c r="D14" t="s">
        <v>39</v>
      </c>
      <c r="E14" t="s">
        <v>40</v>
      </c>
      <c r="F14">
        <v>143</v>
      </c>
      <c r="G14">
        <f t="shared" si="0"/>
        <v>52.055273235581048</v>
      </c>
      <c r="H14">
        <v>168.4888</v>
      </c>
      <c r="I14" s="1">
        <v>41972</v>
      </c>
      <c r="J14" t="s">
        <v>162</v>
      </c>
      <c r="K14" t="s">
        <v>53</v>
      </c>
      <c r="L14">
        <v>77.37</v>
      </c>
      <c r="M14">
        <v>1995</v>
      </c>
      <c r="N14">
        <v>59</v>
      </c>
      <c r="O14">
        <v>84</v>
      </c>
      <c r="P14" t="s">
        <v>148</v>
      </c>
    </row>
    <row r="15" spans="3:16" x14ac:dyDescent="0.25">
      <c r="C15" t="s">
        <v>0</v>
      </c>
      <c r="D15" t="s">
        <v>39</v>
      </c>
      <c r="E15" t="s">
        <v>40</v>
      </c>
      <c r="F15">
        <v>143</v>
      </c>
      <c r="G15">
        <f t="shared" si="0"/>
        <v>52.055273235581048</v>
      </c>
      <c r="H15">
        <v>166.05699999999999</v>
      </c>
      <c r="I15" s="1">
        <v>41916</v>
      </c>
      <c r="J15" t="s">
        <v>162</v>
      </c>
      <c r="K15" t="s">
        <v>26</v>
      </c>
      <c r="L15">
        <v>79.680000000000007</v>
      </c>
      <c r="M15">
        <v>1995</v>
      </c>
      <c r="N15">
        <v>62</v>
      </c>
      <c r="O15">
        <v>81</v>
      </c>
      <c r="P15" t="s">
        <v>148</v>
      </c>
    </row>
    <row r="16" spans="3:16" x14ac:dyDescent="0.25">
      <c r="C16" t="s">
        <v>31</v>
      </c>
      <c r="D16" t="s">
        <v>32</v>
      </c>
      <c r="E16">
        <v>63</v>
      </c>
      <c r="F16">
        <v>123</v>
      </c>
      <c r="G16">
        <f t="shared" si="0"/>
        <v>52.238615804092447</v>
      </c>
      <c r="H16">
        <v>165.62360000000001</v>
      </c>
      <c r="I16" s="1">
        <v>41916</v>
      </c>
      <c r="J16" t="s">
        <v>164</v>
      </c>
      <c r="K16" t="s">
        <v>26</v>
      </c>
      <c r="L16">
        <v>61.78</v>
      </c>
      <c r="M16">
        <v>1986</v>
      </c>
      <c r="N16">
        <v>53</v>
      </c>
      <c r="O16">
        <v>70</v>
      </c>
      <c r="P16" t="s">
        <v>148</v>
      </c>
    </row>
    <row r="17" spans="3:16" x14ac:dyDescent="0.25">
      <c r="C17" t="s">
        <v>27</v>
      </c>
      <c r="D17" t="s">
        <v>28</v>
      </c>
      <c r="E17">
        <v>53</v>
      </c>
      <c r="F17">
        <v>104</v>
      </c>
      <c r="G17">
        <f t="shared" si="0"/>
        <v>50.398829196429432</v>
      </c>
      <c r="H17">
        <v>160.98910000000001</v>
      </c>
      <c r="I17" s="1">
        <v>41916</v>
      </c>
      <c r="J17" t="s">
        <v>162</v>
      </c>
      <c r="K17" t="s">
        <v>26</v>
      </c>
      <c r="L17">
        <v>51.34</v>
      </c>
      <c r="M17">
        <v>1984</v>
      </c>
      <c r="N17">
        <v>46</v>
      </c>
      <c r="O17">
        <v>58</v>
      </c>
      <c r="P17" t="s">
        <v>148</v>
      </c>
    </row>
    <row r="18" spans="3:16" x14ac:dyDescent="0.25">
      <c r="C18" t="s">
        <v>31</v>
      </c>
      <c r="D18" t="s">
        <v>32</v>
      </c>
      <c r="E18">
        <v>63</v>
      </c>
      <c r="F18">
        <v>120</v>
      </c>
      <c r="G18">
        <f t="shared" si="0"/>
        <v>50.964503223504828</v>
      </c>
      <c r="H18">
        <v>160.01329999999999</v>
      </c>
      <c r="I18" s="1">
        <v>41972</v>
      </c>
      <c r="J18" t="s">
        <v>164</v>
      </c>
      <c r="K18" t="s">
        <v>53</v>
      </c>
      <c r="L18">
        <v>62.68</v>
      </c>
      <c r="M18">
        <v>1986</v>
      </c>
      <c r="N18">
        <v>54</v>
      </c>
      <c r="O18">
        <v>66</v>
      </c>
      <c r="P18" t="s">
        <v>148</v>
      </c>
    </row>
    <row r="19" spans="3:16" x14ac:dyDescent="0.25">
      <c r="C19" t="s">
        <v>65</v>
      </c>
      <c r="D19" t="s">
        <v>66</v>
      </c>
      <c r="E19">
        <v>63</v>
      </c>
      <c r="F19">
        <v>115</v>
      </c>
      <c r="G19">
        <f t="shared" si="0"/>
        <v>48.840982255858798</v>
      </c>
      <c r="H19">
        <v>159.43270000000001</v>
      </c>
      <c r="I19" s="1">
        <v>42042</v>
      </c>
      <c r="J19" t="s">
        <v>162</v>
      </c>
      <c r="K19" t="s">
        <v>83</v>
      </c>
      <c r="L19">
        <v>59.25</v>
      </c>
      <c r="M19">
        <v>1986</v>
      </c>
      <c r="N19">
        <v>50</v>
      </c>
      <c r="O19">
        <v>65</v>
      </c>
      <c r="P19" t="s">
        <v>148</v>
      </c>
    </row>
    <row r="20" spans="3:16" x14ac:dyDescent="0.25">
      <c r="C20" t="s">
        <v>65</v>
      </c>
      <c r="D20" t="s">
        <v>66</v>
      </c>
      <c r="E20">
        <v>58</v>
      </c>
      <c r="F20">
        <v>112</v>
      </c>
      <c r="G20">
        <f t="shared" si="0"/>
        <v>51.141552511415526</v>
      </c>
      <c r="H20">
        <v>157.76169999999999</v>
      </c>
      <c r="I20" s="1">
        <v>41972</v>
      </c>
      <c r="J20" t="s">
        <v>162</v>
      </c>
      <c r="K20" t="s">
        <v>53</v>
      </c>
      <c r="L20">
        <v>57.96</v>
      </c>
      <c r="M20">
        <v>1986</v>
      </c>
      <c r="N20">
        <v>49</v>
      </c>
      <c r="O20">
        <v>63</v>
      </c>
      <c r="P20" t="s">
        <v>148</v>
      </c>
    </row>
    <row r="21" spans="3:16" x14ac:dyDescent="0.25">
      <c r="C21" t="s">
        <v>29</v>
      </c>
      <c r="D21" t="s">
        <v>30</v>
      </c>
      <c r="E21">
        <v>58</v>
      </c>
      <c r="F21">
        <v>106</v>
      </c>
      <c r="G21">
        <f t="shared" si="0"/>
        <v>48.401826484018265</v>
      </c>
      <c r="H21">
        <v>152.46279999999999</v>
      </c>
      <c r="I21" s="1">
        <v>42091</v>
      </c>
      <c r="J21" t="s">
        <v>163</v>
      </c>
      <c r="K21" t="s">
        <v>106</v>
      </c>
      <c r="L21">
        <v>56.35</v>
      </c>
      <c r="M21">
        <v>1987</v>
      </c>
      <c r="N21">
        <v>49</v>
      </c>
      <c r="O21">
        <v>57</v>
      </c>
      <c r="P21" t="s">
        <v>148</v>
      </c>
    </row>
    <row r="22" spans="3:16" x14ac:dyDescent="0.25">
      <c r="C22" t="s">
        <v>35</v>
      </c>
      <c r="D22" t="s">
        <v>36</v>
      </c>
      <c r="E22">
        <v>69</v>
      </c>
      <c r="F22">
        <v>119</v>
      </c>
      <c r="G22">
        <f t="shared" si="0"/>
        <v>49.288015970973916</v>
      </c>
      <c r="H22">
        <v>152.2405</v>
      </c>
      <c r="I22" s="1">
        <v>41916</v>
      </c>
      <c r="J22" t="s">
        <v>164</v>
      </c>
      <c r="K22" t="s">
        <v>26</v>
      </c>
      <c r="L22">
        <v>66.84</v>
      </c>
      <c r="M22">
        <v>1979</v>
      </c>
      <c r="N22">
        <v>53</v>
      </c>
      <c r="O22">
        <v>66</v>
      </c>
      <c r="P22" t="s">
        <v>148</v>
      </c>
    </row>
    <row r="23" spans="3:16" x14ac:dyDescent="0.25">
      <c r="C23" t="s">
        <v>37</v>
      </c>
      <c r="D23" t="s">
        <v>38</v>
      </c>
      <c r="E23">
        <v>75</v>
      </c>
      <c r="F23">
        <v>124</v>
      </c>
      <c r="G23">
        <f t="shared" si="0"/>
        <v>48.699067255768284</v>
      </c>
      <c r="H23">
        <v>151.0025</v>
      </c>
      <c r="I23" s="1">
        <v>42042</v>
      </c>
      <c r="J23" t="s">
        <v>162</v>
      </c>
      <c r="K23" t="s">
        <v>83</v>
      </c>
      <c r="L23">
        <v>72.7</v>
      </c>
      <c r="M23">
        <v>1998</v>
      </c>
      <c r="N23">
        <v>54</v>
      </c>
      <c r="O23">
        <v>70</v>
      </c>
      <c r="P23" t="s">
        <v>148</v>
      </c>
    </row>
    <row r="24" spans="3:16" x14ac:dyDescent="0.25">
      <c r="C24" t="s">
        <v>76</v>
      </c>
      <c r="D24" t="s">
        <v>75</v>
      </c>
      <c r="E24">
        <v>69</v>
      </c>
      <c r="F24">
        <v>116</v>
      </c>
      <c r="G24">
        <f t="shared" si="0"/>
        <v>48.045460946495581</v>
      </c>
      <c r="H24">
        <v>148.804</v>
      </c>
      <c r="I24" s="1">
        <v>42091</v>
      </c>
      <c r="J24" t="s">
        <v>163</v>
      </c>
      <c r="K24" t="s">
        <v>106</v>
      </c>
      <c r="L24">
        <v>66.55</v>
      </c>
      <c r="M24">
        <v>1972</v>
      </c>
      <c r="N24">
        <v>51</v>
      </c>
      <c r="O24">
        <v>65</v>
      </c>
      <c r="P24" t="s">
        <v>148</v>
      </c>
    </row>
    <row r="25" spans="3:16" x14ac:dyDescent="0.25">
      <c r="C25" t="s">
        <v>76</v>
      </c>
      <c r="D25" t="s">
        <v>75</v>
      </c>
      <c r="E25">
        <v>69</v>
      </c>
      <c r="F25">
        <v>114</v>
      </c>
      <c r="G25">
        <f t="shared" si="0"/>
        <v>47.217090930176695</v>
      </c>
      <c r="H25">
        <v>148.43</v>
      </c>
      <c r="I25" s="2">
        <v>42156</v>
      </c>
      <c r="J25" t="s">
        <v>163</v>
      </c>
      <c r="K25" t="s">
        <v>121</v>
      </c>
      <c r="L25">
        <v>65</v>
      </c>
      <c r="M25">
        <v>1972</v>
      </c>
      <c r="N25">
        <v>51</v>
      </c>
      <c r="O25">
        <v>63</v>
      </c>
      <c r="P25" t="s">
        <v>148</v>
      </c>
    </row>
    <row r="26" spans="3:16" x14ac:dyDescent="0.25">
      <c r="C26" t="s">
        <v>29</v>
      </c>
      <c r="D26" t="s">
        <v>30</v>
      </c>
      <c r="E26">
        <v>58</v>
      </c>
      <c r="F26">
        <v>103</v>
      </c>
      <c r="G26">
        <f t="shared" si="0"/>
        <v>47.031963470319631</v>
      </c>
      <c r="H26">
        <v>147.0163</v>
      </c>
      <c r="I26" s="1">
        <v>41972</v>
      </c>
      <c r="J26" t="s">
        <v>163</v>
      </c>
      <c r="K26" t="s">
        <v>53</v>
      </c>
      <c r="L26">
        <v>56.93</v>
      </c>
      <c r="M26">
        <v>1987</v>
      </c>
      <c r="N26">
        <v>47</v>
      </c>
      <c r="O26">
        <v>56</v>
      </c>
      <c r="P26" t="s">
        <v>148</v>
      </c>
    </row>
    <row r="27" spans="3:16" x14ac:dyDescent="0.25">
      <c r="C27" t="s">
        <v>33</v>
      </c>
      <c r="D27" t="s">
        <v>34</v>
      </c>
      <c r="E27">
        <v>63</v>
      </c>
      <c r="F27">
        <v>109</v>
      </c>
      <c r="G27">
        <f t="shared" si="0"/>
        <v>46.292757094683552</v>
      </c>
      <c r="H27">
        <v>146.1626</v>
      </c>
      <c r="I27" s="1">
        <v>41916</v>
      </c>
      <c r="J27" t="s">
        <v>164</v>
      </c>
      <c r="K27" t="s">
        <v>26</v>
      </c>
      <c r="L27">
        <v>62.16</v>
      </c>
      <c r="M27">
        <v>1986</v>
      </c>
      <c r="N27">
        <v>49</v>
      </c>
      <c r="O27">
        <v>60</v>
      </c>
      <c r="P27" t="s">
        <v>148</v>
      </c>
    </row>
    <row r="28" spans="3:16" x14ac:dyDescent="0.25">
      <c r="C28" t="s">
        <v>76</v>
      </c>
      <c r="D28" t="s">
        <v>75</v>
      </c>
      <c r="E28">
        <v>69</v>
      </c>
      <c r="F28">
        <v>111</v>
      </c>
      <c r="G28">
        <f t="shared" si="0"/>
        <v>45.97453590569836</v>
      </c>
      <c r="H28">
        <v>143.2688</v>
      </c>
      <c r="I28" s="1">
        <v>42042</v>
      </c>
      <c r="J28" t="s">
        <v>164</v>
      </c>
      <c r="K28" t="s">
        <v>83</v>
      </c>
      <c r="L28">
        <v>65.900000000000006</v>
      </c>
      <c r="M28">
        <v>1972</v>
      </c>
      <c r="N28">
        <v>48</v>
      </c>
      <c r="O28">
        <v>63</v>
      </c>
      <c r="P28" t="s">
        <v>148</v>
      </c>
    </row>
    <row r="29" spans="3:16" x14ac:dyDescent="0.25">
      <c r="C29" t="s">
        <v>67</v>
      </c>
      <c r="D29" t="s">
        <v>68</v>
      </c>
      <c r="E29">
        <v>63</v>
      </c>
      <c r="F29">
        <v>107</v>
      </c>
      <c r="G29">
        <f t="shared" si="0"/>
        <v>45.443348707625141</v>
      </c>
      <c r="H29">
        <v>143.2629</v>
      </c>
      <c r="I29" s="1">
        <v>42021</v>
      </c>
      <c r="J29" t="s">
        <v>162</v>
      </c>
      <c r="K29" t="s">
        <v>70</v>
      </c>
      <c r="L29">
        <v>62.3</v>
      </c>
      <c r="M29">
        <v>1996</v>
      </c>
      <c r="N29">
        <v>46</v>
      </c>
      <c r="O29">
        <v>61</v>
      </c>
      <c r="P29" t="s">
        <v>148</v>
      </c>
    </row>
    <row r="30" spans="3:16" x14ac:dyDescent="0.25">
      <c r="C30" t="s">
        <v>37</v>
      </c>
      <c r="D30" t="s">
        <v>38</v>
      </c>
      <c r="E30">
        <v>75</v>
      </c>
      <c r="F30">
        <v>116</v>
      </c>
      <c r="G30">
        <f t="shared" si="0"/>
        <v>45.557191948944528</v>
      </c>
      <c r="H30">
        <v>142.35900000000001</v>
      </c>
      <c r="I30" s="1">
        <v>42091</v>
      </c>
      <c r="J30" t="s">
        <v>162</v>
      </c>
      <c r="K30" t="s">
        <v>105</v>
      </c>
      <c r="L30">
        <v>71.7</v>
      </c>
      <c r="M30">
        <v>1998</v>
      </c>
      <c r="N30">
        <v>51</v>
      </c>
      <c r="O30">
        <v>65</v>
      </c>
      <c r="P30" t="s">
        <v>148</v>
      </c>
    </row>
    <row r="31" spans="3:16" x14ac:dyDescent="0.25">
      <c r="C31" t="s">
        <v>37</v>
      </c>
      <c r="D31" t="s">
        <v>38</v>
      </c>
      <c r="E31">
        <v>75</v>
      </c>
      <c r="F31">
        <v>117</v>
      </c>
      <c r="G31">
        <f t="shared" si="0"/>
        <v>45.949926362297496</v>
      </c>
      <c r="H31">
        <v>141.9939</v>
      </c>
      <c r="I31" s="1">
        <v>42021</v>
      </c>
      <c r="J31" t="s">
        <v>162</v>
      </c>
      <c r="K31" t="s">
        <v>70</v>
      </c>
      <c r="L31">
        <v>73.150000000000006</v>
      </c>
      <c r="M31">
        <v>1998</v>
      </c>
      <c r="N31">
        <v>50</v>
      </c>
      <c r="O31">
        <v>67</v>
      </c>
      <c r="P31" t="s">
        <v>148</v>
      </c>
    </row>
    <row r="32" spans="3:16" x14ac:dyDescent="0.25">
      <c r="C32" t="s">
        <v>37</v>
      </c>
      <c r="D32" t="s">
        <v>38</v>
      </c>
      <c r="E32">
        <v>75</v>
      </c>
      <c r="F32">
        <v>116</v>
      </c>
      <c r="G32">
        <f t="shared" si="0"/>
        <v>45.557191948944528</v>
      </c>
      <c r="H32">
        <v>139.91730000000001</v>
      </c>
      <c r="I32" s="1">
        <v>41972</v>
      </c>
      <c r="J32" t="s">
        <v>162</v>
      </c>
      <c r="K32" t="s">
        <v>53</v>
      </c>
      <c r="L32">
        <v>73.98</v>
      </c>
      <c r="M32">
        <v>1998</v>
      </c>
      <c r="N32">
        <v>49</v>
      </c>
      <c r="O32">
        <v>67</v>
      </c>
      <c r="P32" t="s">
        <v>148</v>
      </c>
    </row>
    <row r="33" spans="3:16" x14ac:dyDescent="0.25">
      <c r="C33" t="s">
        <v>29</v>
      </c>
      <c r="D33" t="s">
        <v>30</v>
      </c>
      <c r="E33">
        <v>58</v>
      </c>
      <c r="F33">
        <v>97</v>
      </c>
      <c r="G33">
        <f t="shared" si="0"/>
        <v>44.292237442922378</v>
      </c>
      <c r="H33">
        <v>138.4342</v>
      </c>
      <c r="I33" s="1">
        <v>41916</v>
      </c>
      <c r="J33" t="s">
        <v>163</v>
      </c>
      <c r="K33" t="s">
        <v>26</v>
      </c>
      <c r="L33">
        <v>56.94</v>
      </c>
      <c r="M33">
        <v>1987</v>
      </c>
      <c r="N33">
        <v>45</v>
      </c>
      <c r="O33">
        <v>52</v>
      </c>
      <c r="P33" t="s">
        <v>148</v>
      </c>
    </row>
    <row r="34" spans="3:16" x14ac:dyDescent="0.25">
      <c r="C34" t="s">
        <v>37</v>
      </c>
      <c r="D34" t="s">
        <v>38</v>
      </c>
      <c r="E34">
        <v>75</v>
      </c>
      <c r="F34">
        <v>114</v>
      </c>
      <c r="G34">
        <f t="shared" si="0"/>
        <v>44.771723122238583</v>
      </c>
      <c r="H34">
        <v>137.5351</v>
      </c>
      <c r="I34" s="1">
        <v>41916</v>
      </c>
      <c r="J34" t="s">
        <v>162</v>
      </c>
      <c r="K34" t="s">
        <v>26</v>
      </c>
      <c r="L34">
        <v>73.95</v>
      </c>
      <c r="M34">
        <v>1998</v>
      </c>
      <c r="N34">
        <v>50</v>
      </c>
      <c r="O34">
        <v>64</v>
      </c>
      <c r="P34" t="s">
        <v>148</v>
      </c>
    </row>
    <row r="35" spans="3:16" x14ac:dyDescent="0.25">
      <c r="C35" t="s">
        <v>67</v>
      </c>
      <c r="D35" t="s">
        <v>68</v>
      </c>
      <c r="E35">
        <v>63</v>
      </c>
      <c r="F35">
        <v>99</v>
      </c>
      <c r="G35">
        <f t="shared" si="0"/>
        <v>42.045715159391484</v>
      </c>
      <c r="H35">
        <v>134.85669999999999</v>
      </c>
      <c r="I35" s="1">
        <v>41972</v>
      </c>
      <c r="J35" t="s">
        <v>162</v>
      </c>
      <c r="K35" t="s">
        <v>53</v>
      </c>
      <c r="L35">
        <v>60.75</v>
      </c>
      <c r="M35">
        <v>1996</v>
      </c>
      <c r="N35">
        <v>43</v>
      </c>
      <c r="O35">
        <v>56</v>
      </c>
      <c r="P35" t="s">
        <v>148</v>
      </c>
    </row>
    <row r="36" spans="3:16" x14ac:dyDescent="0.25">
      <c r="C36" t="s">
        <v>107</v>
      </c>
      <c r="D36" t="s">
        <v>108</v>
      </c>
      <c r="E36" t="s">
        <v>40</v>
      </c>
      <c r="F36">
        <v>119</v>
      </c>
      <c r="G36">
        <f t="shared" si="0"/>
        <v>43.318723881357656</v>
      </c>
      <c r="H36">
        <v>128.3175</v>
      </c>
      <c r="I36" s="1">
        <v>42091</v>
      </c>
      <c r="J36" t="s">
        <v>164</v>
      </c>
      <c r="K36" t="s">
        <v>106</v>
      </c>
      <c r="L36">
        <v>95.35</v>
      </c>
      <c r="M36">
        <v>1992</v>
      </c>
      <c r="N36">
        <v>48</v>
      </c>
      <c r="O36">
        <v>71</v>
      </c>
      <c r="P36" t="s">
        <v>148</v>
      </c>
    </row>
    <row r="37" spans="3:16" x14ac:dyDescent="0.25">
      <c r="C37" t="s">
        <v>74</v>
      </c>
      <c r="D37" t="s">
        <v>73</v>
      </c>
      <c r="E37">
        <v>63</v>
      </c>
      <c r="F37">
        <v>80</v>
      </c>
      <c r="G37">
        <f t="shared" si="0"/>
        <v>33.976335482336552</v>
      </c>
      <c r="H37">
        <v>107.3454</v>
      </c>
      <c r="I37" s="1">
        <v>42042</v>
      </c>
      <c r="J37" t="s">
        <v>164</v>
      </c>
      <c r="K37" t="s">
        <v>83</v>
      </c>
      <c r="L37">
        <v>62.1</v>
      </c>
      <c r="M37">
        <v>1975</v>
      </c>
      <c r="N37">
        <v>32</v>
      </c>
      <c r="O37">
        <v>48</v>
      </c>
      <c r="P37" t="s">
        <v>148</v>
      </c>
    </row>
    <row r="38" spans="3:16" x14ac:dyDescent="0.25">
      <c r="C38" t="s">
        <v>80</v>
      </c>
      <c r="D38" t="s">
        <v>79</v>
      </c>
      <c r="E38" t="s">
        <v>40</v>
      </c>
      <c r="F38">
        <v>72</v>
      </c>
      <c r="G38">
        <f t="shared" si="0"/>
        <v>26.20964806267018</v>
      </c>
      <c r="H38">
        <v>83.880399999999995</v>
      </c>
      <c r="I38" s="1">
        <v>42042</v>
      </c>
      <c r="J38" t="s">
        <v>164</v>
      </c>
      <c r="K38" t="s">
        <v>83</v>
      </c>
      <c r="L38">
        <v>79.150000000000006</v>
      </c>
      <c r="M38">
        <v>1960</v>
      </c>
      <c r="N38">
        <v>32</v>
      </c>
      <c r="O38">
        <v>40</v>
      </c>
      <c r="P38" t="s">
        <v>148</v>
      </c>
    </row>
    <row r="39" spans="3:16" x14ac:dyDescent="0.25">
      <c r="C39" t="s">
        <v>82</v>
      </c>
      <c r="D39" t="s">
        <v>81</v>
      </c>
      <c r="E39" t="s">
        <v>40</v>
      </c>
      <c r="F39">
        <v>68</v>
      </c>
      <c r="G39">
        <f t="shared" si="0"/>
        <v>24.753556503632947</v>
      </c>
      <c r="H39">
        <v>73.787099999999995</v>
      </c>
      <c r="I39" s="1">
        <v>42042</v>
      </c>
      <c r="J39" t="s">
        <v>164</v>
      </c>
      <c r="K39" t="s">
        <v>83</v>
      </c>
      <c r="L39">
        <v>93.65</v>
      </c>
      <c r="M39">
        <v>1957</v>
      </c>
      <c r="N39">
        <v>28</v>
      </c>
      <c r="O39">
        <v>40</v>
      </c>
      <c r="P39" t="s">
        <v>148</v>
      </c>
    </row>
  </sheetData>
  <sortState ref="C2:P39">
    <sortCondition descending="1" ref="H2:H3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Rankings June 11 2015</vt:lpstr>
      <vt:lpstr>men - start at Comm Games 2014</vt:lpstr>
      <vt:lpstr>women -start at Comm Games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2015-06-19T17:56:36Z</dcterms:modified>
</cp:coreProperties>
</file>